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L:\BMU-Dateien\81037_Fachaufsicht Beratung Mitwirkung\5_AMEV\2 AMEV Empfehlungen\000_Planen und Bauen\159-Eltanlagen 2020\"/>
    </mc:Choice>
  </mc:AlternateContent>
  <bookViews>
    <workbookView xWindow="0" yWindow="0" windowWidth="28800" windowHeight="12345"/>
  </bookViews>
  <sheets>
    <sheet name="Hinweise" sheetId="4" r:id="rId1"/>
    <sheet name="Deckblatt RSB" sheetId="1" r:id="rId2"/>
    <sheet name="Berechung RSB" sheetId="2" r:id="rId3"/>
    <sheet name="Beispiele" sheetId="3" r:id="rId4"/>
  </sheets>
  <definedNames>
    <definedName name="_xlnm.Print_Area" localSheetId="2">'Berechung RSB'!$A$1:$D$62</definedName>
  </definedNames>
  <calcPr calcId="162913"/>
</workbook>
</file>

<file path=xl/calcChain.xml><?xml version="1.0" encoding="utf-8"?>
<calcChain xmlns="http://schemas.openxmlformats.org/spreadsheetml/2006/main">
  <c r="D46" i="2" l="1"/>
  <c r="D19" i="2"/>
  <c r="D60" i="2" l="1"/>
  <c r="D55" i="2"/>
  <c r="D51" i="2"/>
  <c r="D35" i="2"/>
  <c r="D27" i="2"/>
  <c r="D23" i="2"/>
  <c r="D29" i="2" l="1"/>
  <c r="D62" i="2"/>
  <c r="D24" i="1" s="1"/>
  <c r="D23" i="1" l="1"/>
  <c r="A28" i="1" l="1"/>
  <c r="A26" i="1"/>
</calcChain>
</file>

<file path=xl/sharedStrings.xml><?xml version="1.0" encoding="utf-8"?>
<sst xmlns="http://schemas.openxmlformats.org/spreadsheetml/2006/main" count="165" uniqueCount="113">
  <si>
    <t>Erläuterung:</t>
  </si>
  <si>
    <t>Datum der 
Bearbeitung:</t>
  </si>
  <si>
    <t>Haus 11</t>
  </si>
  <si>
    <t>Himmelpforte 9</t>
  </si>
  <si>
    <t>Ersteller/In:</t>
  </si>
  <si>
    <t>Mustermann Karl</t>
  </si>
  <si>
    <t>FM4711</t>
  </si>
  <si>
    <t xml:space="preserve">Sachbearbeiter </t>
  </si>
  <si>
    <t>Freigabe:</t>
  </si>
  <si>
    <t>Freigabe erteilt:</t>
  </si>
  <si>
    <t xml:space="preserve"> </t>
  </si>
  <si>
    <t>04711 Himmelreich</t>
  </si>
  <si>
    <t>Bauherr/Vertretung</t>
  </si>
  <si>
    <t>Fachplaner</t>
  </si>
  <si>
    <t>Betreiber</t>
  </si>
  <si>
    <t>Mitwirkende/r:</t>
  </si>
  <si>
    <t>Anschrift der Liegenschaft/Ortsangabe:</t>
  </si>
  <si>
    <t>Bezeichnung:</t>
  </si>
  <si>
    <t>Ort:</t>
  </si>
  <si>
    <t>Ggf. Gebäude:</t>
  </si>
  <si>
    <t>Name:</t>
  </si>
  <si>
    <t>Stellenzeichen:</t>
  </si>
  <si>
    <t>Funktion:</t>
  </si>
  <si>
    <t>Datum:</t>
  </si>
  <si>
    <t>Unterschrift:</t>
  </si>
  <si>
    <t>Straße, Nr.:</t>
  </si>
  <si>
    <t>Ggf. Raum-Nr.:</t>
  </si>
  <si>
    <t>Risikowert R:</t>
  </si>
  <si>
    <t>Sicherheitswert S:</t>
  </si>
  <si>
    <t>(Bewertung entsprechend der im Folgenden getroffenen Vorgaben)</t>
  </si>
  <si>
    <t>daraus folgt:</t>
  </si>
  <si>
    <t>Bewertung des Risikos</t>
  </si>
  <si>
    <t>Klassifikation der Räume und Orte (RO)</t>
  </si>
  <si>
    <t>empfohlen</t>
  </si>
  <si>
    <t>Klasse 1</t>
  </si>
  <si>
    <t>Schlafräume in Kindertagesstätten</t>
  </si>
  <si>
    <t>1,3 - 1,7</t>
  </si>
  <si>
    <t>Klasse 2</t>
  </si>
  <si>
    <t>Klasse 3</t>
  </si>
  <si>
    <t>Schlafräume von Heimen</t>
  </si>
  <si>
    <t>Klasse 4</t>
  </si>
  <si>
    <t>Klasse 5</t>
  </si>
  <si>
    <t>Klasse 6</t>
  </si>
  <si>
    <r>
      <t>RO</t>
    </r>
    <r>
      <rPr>
        <sz val="12"/>
        <color theme="1"/>
        <rFont val="Calibri"/>
        <family val="2"/>
        <scheme val="minor"/>
      </rPr>
      <t xml:space="preserve"> </t>
    </r>
    <r>
      <rPr>
        <b/>
        <sz val="12"/>
        <color theme="1"/>
        <rFont val="Calibri"/>
        <family val="2"/>
        <scheme val="minor"/>
      </rPr>
      <t>=</t>
    </r>
  </si>
  <si>
    <t>1,2 – 2,0</t>
  </si>
  <si>
    <r>
      <t>P</t>
    </r>
    <r>
      <rPr>
        <sz val="12"/>
        <color theme="1"/>
        <rFont val="Calibri"/>
        <family val="2"/>
        <scheme val="minor"/>
      </rPr>
      <t xml:space="preserve"> </t>
    </r>
    <r>
      <rPr>
        <b/>
        <sz val="12"/>
        <color theme="1"/>
        <rFont val="Calibri"/>
        <family val="2"/>
        <scheme val="minor"/>
      </rPr>
      <t>=</t>
    </r>
  </si>
  <si>
    <t>Bewertung der vertikalen Lage der Räume und Orte im Gebäude (L)</t>
  </si>
  <si>
    <r>
      <t>L</t>
    </r>
    <r>
      <rPr>
        <sz val="12"/>
        <color theme="1"/>
        <rFont val="Calibri"/>
        <family val="2"/>
        <scheme val="minor"/>
      </rPr>
      <t xml:space="preserve"> </t>
    </r>
    <r>
      <rPr>
        <b/>
        <sz val="12"/>
        <color theme="1"/>
        <rFont val="Calibri"/>
        <family val="2"/>
        <scheme val="minor"/>
      </rPr>
      <t>=</t>
    </r>
  </si>
  <si>
    <t>R =</t>
  </si>
  <si>
    <t>gewählt</t>
  </si>
  <si>
    <t>Faktorwert</t>
  </si>
  <si>
    <t>Bewertung der Sicherheit</t>
  </si>
  <si>
    <t>Qualität der Elektroinstallation (Q) in Räumen und an Orten</t>
  </si>
  <si>
    <r>
      <t>Q</t>
    </r>
    <r>
      <rPr>
        <sz val="12"/>
        <color theme="1"/>
        <rFont val="Calibri"/>
        <family val="2"/>
        <scheme val="minor"/>
      </rPr>
      <t xml:space="preserve"> </t>
    </r>
    <r>
      <rPr>
        <b/>
        <sz val="12"/>
        <color theme="1"/>
        <rFont val="Calibri"/>
        <family val="2"/>
        <scheme val="minor"/>
      </rPr>
      <t>=</t>
    </r>
  </si>
  <si>
    <t>1,1 - 1,2</t>
  </si>
  <si>
    <t>ZT =</t>
  </si>
  <si>
    <t>Zuschlagsfaktor für brandschutztechnische Maßnahmen (ZSB) in Räumen und an Orten</t>
  </si>
  <si>
    <t>automatische Brandmeldeanlage mit Aufschaltung</t>
  </si>
  <si>
    <t>automatische Brandmelde- und Löschanlage</t>
  </si>
  <si>
    <r>
      <t>ZSB</t>
    </r>
    <r>
      <rPr>
        <sz val="12"/>
        <color theme="1"/>
        <rFont val="Calibri"/>
        <family val="2"/>
        <scheme val="minor"/>
      </rPr>
      <t xml:space="preserve"> </t>
    </r>
    <r>
      <rPr>
        <b/>
        <sz val="12"/>
        <color theme="1"/>
        <rFont val="Calibri"/>
        <family val="2"/>
        <scheme val="minor"/>
      </rPr>
      <t>=</t>
    </r>
  </si>
  <si>
    <t>Zuschlagsfaktor für bauliche Maßnahmen (ZB) in Räumen und an Orten</t>
  </si>
  <si>
    <t>ZB =</t>
  </si>
  <si>
    <t>ZO =</t>
  </si>
  <si>
    <t>S =</t>
  </si>
  <si>
    <t>das physische Trennen der ortsveränderlichen Betriebsmittel und Geräte von Endstromkreisen für Steckdosen, soweit diese nicht benötigt werden</t>
  </si>
  <si>
    <t>Zuschlagsfaktor für organisatorische Maßnahmen (ZO) in Räumen und an Orten</t>
  </si>
  <si>
    <t>Bewertung der Personenzahl in Räumen und an Orten (P)</t>
  </si>
  <si>
    <t>Räume oder Orte mit Gefährdungen für unersetzbare Güter</t>
  </si>
  <si>
    <t>maximal 2</t>
  </si>
  <si>
    <t>mehr als 2</t>
  </si>
  <si>
    <t>Klassen 1 – 5</t>
  </si>
  <si>
    <t>automatische Brandmeldeanlage nach DIN 14675 und VDE 0833-2</t>
  </si>
  <si>
    <t>im Betriebskonzept festgeschriebene anwesende personelle Besetzung mit Pflegekräften</t>
  </si>
  <si>
    <t>ebenerdig</t>
  </si>
  <si>
    <t>Musteragentur</t>
  </si>
  <si>
    <t>Entscheidung über den Einsatz von AFDDs:</t>
  </si>
  <si>
    <t>1,0 – 1,9</t>
  </si>
  <si>
    <t>•  Grundrissplanung unter besonderer Beachtung der Brandschutzaspekte
    (optimale Brandabschnitte),
•  Optimierung der horizontalen Weggestaltung und die Weggestaltung in den
    Bereichen selbst,
•  bauliche Maßnahmen wie Ausführung der Flure und Ausgänge sowie
    der Türen und Fenster in den relevanten Räumen selbst und
•  Auswahl der zum Einsatz vorgesehenen Bauteile bzw. Bauprodukte
    hinsichtlich des Brandverhaltens</t>
  </si>
  <si>
    <t>•  Grundrissplanung unter besonderer Beachtung der Brandschutzaspekte
    (optimale Brandabschnitte) und
•  Auswahl der zum Einsatz vorgesehenen Bauteile bzw. Bauprodukte
    hinsichtlich des Brandverhaltens</t>
  </si>
  <si>
    <t>Schlafräume in Wohnungen</t>
  </si>
  <si>
    <t>Räume oder Orte aus Bauteilen mit brennbaren Baustoffen</t>
  </si>
  <si>
    <t>1,0 - 1,7</t>
  </si>
  <si>
    <t>1,5 - 2,5</t>
  </si>
  <si>
    <t>Klassen 1 - 3</t>
  </si>
  <si>
    <t>1. Obergeschoss bis 6. Obergeschoss</t>
  </si>
  <si>
    <t>1,1 – 1,6</t>
  </si>
  <si>
    <t>Klassen 1 – 6</t>
  </si>
  <si>
    <t>Standard gemäß AMEV "EltAnlagen 2020"</t>
  </si>
  <si>
    <t>Unter-Putzverlegung der Kabel und Leitungen (z. B. PVC-Mantelleitung)</t>
  </si>
  <si>
    <t>zusätzlicher Schutz der Kabel und Leitungen gegen mechanische Beschädigung (z. B. Kanal- und Schutzrohrführung)</t>
  </si>
  <si>
    <t>Verlegung der Kabel und Leitungen nur im Bereich nichtbrennbarer Materialien</t>
  </si>
  <si>
    <t>Einsatz der Kabel und Leitungen mit verbessertem Verhalten im Brandfall</t>
  </si>
  <si>
    <t>zentrales Abschalten der Endstromkreise für Steckdosen während der Schlafzeit</t>
  </si>
  <si>
    <t>zentrales Abschalten der Endstromkreise für Steckdosen „außerhalb“ der Nutzungszeit</t>
  </si>
  <si>
    <r>
      <t xml:space="preserve">Unter-Putzverlegung der Kabel und Leitungen </t>
    </r>
    <r>
      <rPr>
        <u/>
        <sz val="11"/>
        <color theme="1"/>
        <rFont val="Arial"/>
        <family val="2"/>
      </rPr>
      <t>und</t>
    </r>
    <r>
      <rPr>
        <sz val="11"/>
        <color theme="1"/>
        <rFont val="Arial"/>
        <family val="2"/>
      </rPr>
      <t xml:space="preserve"> zentrales Abschalten der Endstromkreise für Steckdosen während der Schlafzeit</t>
    </r>
  </si>
  <si>
    <t>Klassen 4, 5</t>
  </si>
  <si>
    <t>Verzicht auf Endstromkreise für Steckdosen und Einsatz von Leuchten mit Explosionsschutz-Zertifizierung (ATEX, IECEx)</t>
  </si>
  <si>
    <t>Diese Risiko-/Sicherheitsbewertung dient als Entscheidungshilfe,  ob bauliche, anlagentechnische und organisatorische Maßnahmen in Räumen und Orten gemäß DIN VDE 0100-420, Abschnitt 421.7 , Aufzählungspunkt a) bis d) vorgesehen werden sollten.</t>
  </si>
  <si>
    <t>Sicherheitswert S ist größer als/gleich Risikowert R: Auf weitere Maßnahmen in den jeweiligen Räumen und Orten kann verzichtet werden.</t>
  </si>
  <si>
    <t>Risiko-/Sicherheitsbewertung zum Schutz gegen die Auswirkungen von Fehlerlichtbögen</t>
  </si>
  <si>
    <t xml:space="preserve">Klasse 3 </t>
  </si>
  <si>
    <t>Schlafräume in Heimen</t>
  </si>
  <si>
    <t>Räume oder Orte mit besonderem Brandrisiko (feuergefährdete Betriebsstätten nach MBO)</t>
  </si>
  <si>
    <t xml:space="preserve">Klasse 6 </t>
  </si>
  <si>
    <t>Einteilung der Klassen</t>
  </si>
  <si>
    <t>Der Risikowert R ergibt sich aus der Gleichung R = RO × P × L</t>
  </si>
  <si>
    <t>Zuschlagsfaktor für anlagentechnische Maßnahmen (ZT) in Räumen und an Orten</t>
  </si>
  <si>
    <t>zusätzlicher Schutz durch RCDs mit einem Bemessungsdifferenzstrom von maximal 300 mA</t>
  </si>
  <si>
    <t>Klassen 1 – 3</t>
  </si>
  <si>
    <t>im Betriebskonzept festgeschriebene anwesende personelle Besetzung mit Erziehern/Erzieherinnen</t>
  </si>
  <si>
    <t>Der Sicherheitswert S ergibt sich aus der Gleichung  S = Q × ZT × ZBS × ZB × ZO</t>
  </si>
  <si>
    <t>Sicherheitswert S ist kleiner als Risikowert R: Der Einsatz von AFDDs in den jeweiligen Räumen und Orten sollte vorgesehen werden.</t>
  </si>
  <si>
    <t>Räume oder Orte aus Bauteilen mit brennbaren Baustoffen, wenn diese einen geringeren Feuerwiderstand als feuerhemmend aufweisen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</si>
</sst>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7]d/\ mmm/\ yy;@"/>
    <numFmt numFmtId="165" formatCode="[$-407]d/\ mmmm\ yyyy;@"/>
    <numFmt numFmtId="166" formatCode="0.0"/>
  </numFmts>
  <fonts count="15" x14ac:knownFonts="1">
    <font>
      <sz val="11"/>
      <color theme="1"/>
      <name val="Calibri"/>
      <family val="2"/>
      <scheme val="minor"/>
    </font>
    <font>
      <sz val="11"/>
      <color theme="1"/>
      <name val="Arial"/>
      <family val="2"/>
    </font>
    <font>
      <b/>
      <sz val="11"/>
      <color theme="1"/>
      <name val="Calibri"/>
      <family val="2"/>
      <scheme val="minor"/>
    </font>
    <font>
      <sz val="20"/>
      <color theme="1"/>
      <name val="Calibri"/>
      <family val="2"/>
      <scheme val="minor"/>
    </font>
    <font>
      <sz val="12"/>
      <color theme="1"/>
      <name val="Calibri"/>
      <family val="2"/>
      <scheme val="minor"/>
    </font>
    <font>
      <i/>
      <sz val="11"/>
      <color theme="1"/>
      <name val="Calibri"/>
      <family val="2"/>
      <scheme val="minor"/>
    </font>
    <font>
      <i/>
      <sz val="12"/>
      <color theme="1"/>
      <name val="Calibri"/>
      <family val="2"/>
      <scheme val="minor"/>
    </font>
    <font>
      <b/>
      <sz val="12"/>
      <color theme="1"/>
      <name val="Calibri"/>
      <family val="2"/>
      <scheme val="minor"/>
    </font>
    <font>
      <b/>
      <u/>
      <sz val="12"/>
      <color theme="1"/>
      <name val="Calibri"/>
      <family val="2"/>
      <scheme val="minor"/>
    </font>
    <font>
      <b/>
      <sz val="14"/>
      <color theme="1"/>
      <name val="Calibri"/>
      <family val="2"/>
      <scheme val="minor"/>
    </font>
    <font>
      <sz val="12"/>
      <name val="Calibri"/>
      <family val="2"/>
      <scheme val="minor"/>
    </font>
    <font>
      <b/>
      <sz val="12"/>
      <name val="Calibri"/>
      <family val="2"/>
      <scheme val="minor"/>
    </font>
    <font>
      <b/>
      <sz val="16"/>
      <color theme="1"/>
      <name val="Calibri"/>
      <family val="2"/>
      <scheme val="minor"/>
    </font>
    <font>
      <sz val="11"/>
      <color theme="1"/>
      <name val="Arial"/>
      <family val="2"/>
    </font>
    <font>
      <u/>
      <sz val="11"/>
      <color theme="1"/>
      <name val="Arial"/>
      <family val="2"/>
    </font>
  </fonts>
  <fills count="9">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8" tint="0.79998168889431442"/>
        <bgColor indexed="64"/>
      </patternFill>
    </fill>
    <fill>
      <patternFill patternType="solid">
        <fgColor rgb="FFB9FFDC"/>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hair">
        <color auto="1"/>
      </left>
      <right style="hair">
        <color auto="1"/>
      </right>
      <top style="hair">
        <color auto="1"/>
      </top>
      <bottom style="hair">
        <color auto="1"/>
      </bottom>
      <diagonal/>
    </border>
    <border>
      <left/>
      <right/>
      <top style="hair">
        <color auto="1"/>
      </top>
      <bottom/>
      <diagonal/>
    </border>
    <border>
      <left/>
      <right/>
      <top style="thick">
        <color indexed="64"/>
      </top>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s>
  <cellStyleXfs count="1">
    <xf numFmtId="0" fontId="0" fillId="0" borderId="0"/>
  </cellStyleXfs>
  <cellXfs count="158">
    <xf numFmtId="0" fontId="0" fillId="0" borderId="0" xfId="0"/>
    <xf numFmtId="0" fontId="4" fillId="0" borderId="3" xfId="0" applyFont="1" applyBorder="1" applyAlignment="1" applyProtection="1">
      <alignment vertical="top" wrapText="1"/>
    </xf>
    <xf numFmtId="0" fontId="0" fillId="0" borderId="3" xfId="0" applyBorder="1" applyAlignment="1" applyProtection="1">
      <alignment vertical="top"/>
    </xf>
    <xf numFmtId="0" fontId="0" fillId="0" borderId="3" xfId="0" applyBorder="1" applyProtection="1"/>
    <xf numFmtId="164" fontId="4" fillId="0" borderId="7" xfId="0" applyNumberFormat="1" applyFont="1" applyBorder="1" applyAlignment="1" applyProtection="1">
      <alignment vertical="center" wrapText="1"/>
    </xf>
    <xf numFmtId="0" fontId="0" fillId="0" borderId="0" xfId="0" applyBorder="1" applyProtection="1"/>
    <xf numFmtId="0" fontId="4" fillId="0" borderId="8" xfId="0" applyFont="1" applyBorder="1" applyAlignment="1" applyProtection="1">
      <alignment vertical="top" wrapText="1"/>
    </xf>
    <xf numFmtId="0" fontId="0" fillId="0" borderId="12" xfId="0" applyBorder="1" applyProtection="1"/>
    <xf numFmtId="0" fontId="0" fillId="0" borderId="14" xfId="0" applyBorder="1" applyProtection="1"/>
    <xf numFmtId="0" fontId="0" fillId="6" borderId="15" xfId="0" applyFill="1" applyBorder="1" applyAlignment="1" applyProtection="1">
      <alignment horizontal="left"/>
    </xf>
    <xf numFmtId="0" fontId="0" fillId="6" borderId="4" xfId="0" applyFill="1" applyBorder="1" applyAlignment="1" applyProtection="1">
      <alignment horizontal="left" vertical="center"/>
    </xf>
    <xf numFmtId="0" fontId="0" fillId="6" borderId="6" xfId="0" applyFill="1" applyBorder="1" applyAlignment="1" applyProtection="1">
      <alignment horizontal="left" vertical="center"/>
    </xf>
    <xf numFmtId="0" fontId="0" fillId="0" borderId="0" xfId="0" applyProtection="1"/>
    <xf numFmtId="0" fontId="4" fillId="0" borderId="0" xfId="0" applyFont="1" applyProtection="1"/>
    <xf numFmtId="0" fontId="7" fillId="0" borderId="0" xfId="0" applyFont="1" applyAlignment="1" applyProtection="1">
      <alignment horizontal="center" vertical="center" wrapText="1"/>
    </xf>
    <xf numFmtId="0" fontId="4" fillId="0" borderId="19" xfId="0" applyFont="1" applyBorder="1" applyAlignment="1" applyProtection="1">
      <alignment horizontal="justify" vertical="center" wrapText="1"/>
    </xf>
    <xf numFmtId="0" fontId="4" fillId="0" borderId="19" xfId="0" applyFont="1" applyBorder="1" applyAlignment="1" applyProtection="1">
      <alignment vertical="center" wrapText="1"/>
    </xf>
    <xf numFmtId="0" fontId="4" fillId="0" borderId="19" xfId="0" applyFont="1" applyBorder="1" applyAlignment="1" applyProtection="1">
      <alignment horizontal="center" vertical="center" wrapText="1"/>
    </xf>
    <xf numFmtId="166" fontId="7" fillId="0" borderId="0" xfId="0" applyNumberFormat="1" applyFont="1" applyFill="1" applyAlignment="1" applyProtection="1">
      <alignment horizontal="center" vertical="center" wrapText="1"/>
    </xf>
    <xf numFmtId="0" fontId="4" fillId="0" borderId="20" xfId="0" applyFont="1" applyBorder="1" applyAlignment="1" applyProtection="1">
      <alignment vertical="center" wrapText="1"/>
    </xf>
    <xf numFmtId="0" fontId="7" fillId="0" borderId="20" xfId="0" applyFont="1" applyBorder="1" applyAlignment="1" applyProtection="1">
      <alignment horizontal="center" vertical="center" wrapText="1"/>
    </xf>
    <xf numFmtId="0" fontId="4" fillId="0" borderId="0" xfId="0" applyFont="1" applyBorder="1" applyAlignment="1" applyProtection="1">
      <alignment vertical="center" wrapText="1"/>
    </xf>
    <xf numFmtId="0" fontId="4" fillId="0" borderId="0" xfId="0" applyFont="1" applyAlignment="1" applyProtection="1">
      <alignment horizontal="justify" vertical="center" wrapText="1"/>
    </xf>
    <xf numFmtId="0" fontId="4" fillId="0" borderId="0" xfId="0" applyFont="1" applyAlignment="1" applyProtection="1">
      <alignment vertical="center" wrapText="1"/>
    </xf>
    <xf numFmtId="0" fontId="0" fillId="0" borderId="0" xfId="0" applyAlignment="1" applyProtection="1">
      <alignment horizontal="justify" vertical="center" wrapText="1"/>
    </xf>
    <xf numFmtId="0" fontId="0" fillId="0" borderId="0" xfId="0" applyAlignment="1" applyProtection="1">
      <alignment vertical="center" wrapText="1"/>
    </xf>
    <xf numFmtId="0" fontId="4"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7" fillId="7" borderId="19" xfId="0" applyFont="1" applyFill="1" applyBorder="1" applyAlignment="1" applyProtection="1">
      <alignment horizontal="center" vertical="center"/>
      <protection locked="0"/>
    </xf>
    <xf numFmtId="166" fontId="7" fillId="0" borderId="0" xfId="0" applyNumberFormat="1" applyFont="1" applyFill="1" applyAlignment="1" applyProtection="1">
      <alignment horizontal="center" vertical="center"/>
    </xf>
    <xf numFmtId="166" fontId="4" fillId="0" borderId="19" xfId="0" applyNumberFormat="1" applyFont="1" applyBorder="1" applyAlignment="1" applyProtection="1">
      <alignment horizontal="center" vertical="center" wrapText="1"/>
    </xf>
    <xf numFmtId="0" fontId="0" fillId="0" borderId="0" xfId="0" applyBorder="1" applyAlignment="1" applyProtection="1"/>
    <xf numFmtId="0" fontId="0" fillId="0" borderId="12" xfId="0" applyBorder="1" applyAlignment="1" applyProtection="1"/>
    <xf numFmtId="0" fontId="4" fillId="2" borderId="1" xfId="0" applyFont="1" applyFill="1" applyBorder="1" applyAlignment="1" applyProtection="1"/>
    <xf numFmtId="0" fontId="4" fillId="3" borderId="1" xfId="0" applyFont="1" applyFill="1" applyBorder="1" applyAlignment="1" applyProtection="1"/>
    <xf numFmtId="0" fontId="4" fillId="2" borderId="11" xfId="0" applyFont="1" applyFill="1" applyBorder="1" applyAlignment="1" applyProtection="1"/>
    <xf numFmtId="0" fontId="0" fillId="0" borderId="14" xfId="0" applyBorder="1" applyAlignment="1" applyProtection="1"/>
    <xf numFmtId="0" fontId="0" fillId="0" borderId="0" xfId="0" applyBorder="1" applyAlignment="1" applyProtection="1">
      <alignment horizontal="left" vertical="top" wrapText="1"/>
    </xf>
    <xf numFmtId="0" fontId="4" fillId="4" borderId="11" xfId="0" applyFont="1" applyFill="1" applyBorder="1" applyAlignment="1" applyProtection="1">
      <alignment vertical="top"/>
    </xf>
    <xf numFmtId="0" fontId="4" fillId="4" borderId="13" xfId="0" applyFont="1" applyFill="1" applyBorder="1" applyAlignment="1" applyProtection="1">
      <alignment horizontal="left" vertical="top" wrapText="1"/>
    </xf>
    <xf numFmtId="0" fontId="0" fillId="0" borderId="0" xfId="0" applyBorder="1" applyAlignment="1" applyProtection="1">
      <alignment vertical="top"/>
    </xf>
    <xf numFmtId="0" fontId="4" fillId="5" borderId="1" xfId="0" applyFont="1" applyFill="1" applyBorder="1" applyAlignment="1" applyProtection="1"/>
    <xf numFmtId="0" fontId="0" fillId="3" borderId="2" xfId="0" applyFill="1" applyBorder="1" applyProtection="1"/>
    <xf numFmtId="0" fontId="0" fillId="3" borderId="7" xfId="0" applyFill="1" applyBorder="1" applyProtection="1"/>
    <xf numFmtId="0" fontId="4" fillId="3" borderId="2" xfId="0" applyFont="1" applyFill="1" applyBorder="1" applyAlignment="1" applyProtection="1">
      <alignment horizontal="left"/>
    </xf>
    <xf numFmtId="0" fontId="4" fillId="3" borderId="7" xfId="0" applyFont="1" applyFill="1" applyBorder="1" applyAlignment="1" applyProtection="1">
      <alignment horizontal="left"/>
    </xf>
    <xf numFmtId="0" fontId="4" fillId="2" borderId="2" xfId="0" applyFont="1" applyFill="1" applyBorder="1" applyAlignment="1" applyProtection="1"/>
    <xf numFmtId="0" fontId="4" fillId="2" borderId="7" xfId="0" applyFont="1" applyFill="1" applyBorder="1" applyAlignment="1" applyProtection="1"/>
    <xf numFmtId="0" fontId="4" fillId="4" borderId="13" xfId="0" applyFont="1" applyFill="1" applyBorder="1" applyAlignment="1" applyProtection="1"/>
    <xf numFmtId="0" fontId="0" fillId="6" borderId="14" xfId="0" applyFill="1" applyBorder="1" applyAlignment="1" applyProtection="1">
      <alignment horizontal="left"/>
    </xf>
    <xf numFmtId="0" fontId="6" fillId="2" borderId="1" xfId="0" applyFont="1" applyFill="1" applyBorder="1" applyAlignment="1" applyProtection="1">
      <protection locked="0"/>
    </xf>
    <xf numFmtId="0" fontId="0" fillId="3" borderId="1" xfId="0" applyFill="1" applyBorder="1" applyAlignment="1" applyProtection="1">
      <protection locked="0"/>
    </xf>
    <xf numFmtId="0" fontId="6" fillId="2" borderId="11" xfId="0" applyFont="1" applyFill="1" applyBorder="1" applyAlignment="1" applyProtection="1">
      <alignment horizontal="left" vertical="top"/>
      <protection locked="0"/>
    </xf>
    <xf numFmtId="0" fontId="4" fillId="4" borderId="13" xfId="0" applyFont="1" applyFill="1" applyBorder="1" applyAlignment="1" applyProtection="1">
      <protection locked="0"/>
    </xf>
    <xf numFmtId="0" fontId="4" fillId="5" borderId="1" xfId="0" applyFont="1" applyFill="1" applyBorder="1" applyAlignment="1" applyProtection="1">
      <protection locked="0"/>
    </xf>
    <xf numFmtId="0" fontId="0" fillId="6" borderId="0" xfId="0" applyFill="1" applyBorder="1" applyAlignment="1" applyProtection="1">
      <alignment horizontal="left"/>
    </xf>
    <xf numFmtId="0" fontId="0" fillId="6" borderId="18" xfId="0" applyFill="1" applyBorder="1" applyAlignment="1" applyProtection="1">
      <alignment horizontal="left"/>
    </xf>
    <xf numFmtId="0" fontId="7" fillId="0" borderId="0" xfId="0" applyFont="1" applyProtection="1"/>
    <xf numFmtId="165" fontId="0" fillId="0" borderId="1" xfId="0" applyNumberFormat="1" applyBorder="1" applyAlignment="1" applyProtection="1">
      <alignment horizontal="left"/>
      <protection locked="0"/>
    </xf>
    <xf numFmtId="0" fontId="4" fillId="0" borderId="21" xfId="0" applyFont="1" applyBorder="1" applyProtection="1"/>
    <xf numFmtId="0" fontId="4" fillId="0" borderId="21" xfId="0" applyFont="1" applyFill="1" applyBorder="1" applyAlignment="1" applyProtection="1">
      <alignment horizontal="center" vertical="center"/>
    </xf>
    <xf numFmtId="0" fontId="9" fillId="8" borderId="23" xfId="0" applyFont="1" applyFill="1" applyBorder="1" applyAlignment="1" applyProtection="1">
      <alignment horizontal="center" vertical="center" wrapText="1"/>
    </xf>
    <xf numFmtId="0" fontId="7" fillId="0" borderId="22" xfId="0" applyFont="1" applyBorder="1" applyProtection="1"/>
    <xf numFmtId="0" fontId="4" fillId="0" borderId="0" xfId="0" applyFont="1" applyBorder="1" applyProtection="1"/>
    <xf numFmtId="2" fontId="0" fillId="6" borderId="15" xfId="0" applyNumberFormat="1" applyFill="1" applyBorder="1" applyAlignment="1" applyProtection="1">
      <alignment horizontal="left"/>
    </xf>
    <xf numFmtId="0" fontId="7" fillId="0" borderId="0" xfId="0" applyFont="1" applyBorder="1" applyAlignment="1" applyProtection="1">
      <alignment horizontal="center" vertical="center" wrapText="1"/>
    </xf>
    <xf numFmtId="0" fontId="4" fillId="0" borderId="0" xfId="0" applyFont="1" applyFill="1" applyBorder="1" applyAlignment="1" applyProtection="1">
      <alignment horizontal="center" vertical="center"/>
    </xf>
    <xf numFmtId="2" fontId="9" fillId="8" borderId="24" xfId="0" applyNumberFormat="1" applyFont="1" applyFill="1" applyBorder="1" applyAlignment="1" applyProtection="1">
      <alignment horizontal="center" vertical="center" wrapText="1"/>
    </xf>
    <xf numFmtId="0" fontId="4" fillId="0" borderId="19" xfId="0" applyFont="1" applyBorder="1" applyAlignment="1" applyProtection="1">
      <alignment horizontal="left" vertical="center" wrapText="1"/>
    </xf>
    <xf numFmtId="0" fontId="12" fillId="0" borderId="0" xfId="0" applyFont="1" applyAlignment="1" applyProtection="1">
      <alignment horizontal="left"/>
    </xf>
    <xf numFmtId="0" fontId="10" fillId="0" borderId="0" xfId="0" applyFont="1" applyFill="1" applyProtection="1"/>
    <xf numFmtId="0" fontId="4" fillId="0" borderId="0" xfId="0" applyFont="1" applyFill="1" applyProtection="1"/>
    <xf numFmtId="0" fontId="10" fillId="0" borderId="0" xfId="0" applyFont="1" applyFill="1" applyBorder="1" applyProtection="1"/>
    <xf numFmtId="0" fontId="11" fillId="0" borderId="0" xfId="0" applyFont="1" applyFill="1" applyProtection="1"/>
    <xf numFmtId="0" fontId="13" fillId="0" borderId="0" xfId="0" applyFont="1" applyAlignment="1">
      <alignment horizontal="justify" vertical="center"/>
    </xf>
    <xf numFmtId="0" fontId="3" fillId="0" borderId="2" xfId="0" applyFont="1" applyBorder="1" applyAlignment="1" applyProtection="1">
      <alignment horizontal="center"/>
    </xf>
    <xf numFmtId="0" fontId="3" fillId="0" borderId="10" xfId="0" applyFont="1" applyBorder="1" applyAlignment="1" applyProtection="1">
      <alignment horizontal="center"/>
    </xf>
    <xf numFmtId="0" fontId="3" fillId="0" borderId="7" xfId="0" applyFont="1" applyBorder="1" applyAlignment="1" applyProtection="1">
      <alignment horizontal="center"/>
    </xf>
    <xf numFmtId="0" fontId="4" fillId="0" borderId="5" xfId="0" applyFont="1" applyBorder="1" applyAlignment="1" applyProtection="1">
      <alignment horizontal="left" vertical="top" wrapText="1"/>
    </xf>
    <xf numFmtId="0" fontId="4" fillId="0" borderId="4" xfId="0" applyFont="1" applyBorder="1" applyAlignment="1" applyProtection="1">
      <alignment horizontal="left" vertical="top" wrapText="1"/>
    </xf>
    <xf numFmtId="0" fontId="4" fillId="0" borderId="6" xfId="0" applyFont="1" applyBorder="1" applyAlignment="1" applyProtection="1">
      <alignment horizontal="left" vertical="top" wrapText="1"/>
    </xf>
    <xf numFmtId="0" fontId="4" fillId="0" borderId="8" xfId="0" applyFont="1" applyBorder="1" applyAlignment="1" applyProtection="1">
      <alignment horizontal="left" vertical="top" wrapText="1"/>
    </xf>
    <xf numFmtId="0" fontId="4" fillId="0" borderId="3"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5" fillId="0" borderId="5" xfId="0" applyFont="1" applyBorder="1" applyAlignment="1" applyProtection="1">
      <alignment horizontal="left" vertical="top" wrapText="1"/>
    </xf>
    <xf numFmtId="0" fontId="5" fillId="0" borderId="4" xfId="0" applyFont="1" applyBorder="1" applyAlignment="1" applyProtection="1">
      <alignment horizontal="left" vertical="top"/>
    </xf>
    <xf numFmtId="0" fontId="5" fillId="0" borderId="6" xfId="0" applyFont="1" applyBorder="1" applyAlignment="1" applyProtection="1">
      <alignment horizontal="left" vertical="top"/>
    </xf>
    <xf numFmtId="0" fontId="5" fillId="0" borderId="8" xfId="0" applyFont="1" applyBorder="1" applyAlignment="1" applyProtection="1">
      <alignment horizontal="left" vertical="top"/>
    </xf>
    <xf numFmtId="0" fontId="5" fillId="0" borderId="3" xfId="0" applyFont="1" applyBorder="1" applyAlignment="1" applyProtection="1">
      <alignment horizontal="left" vertical="top"/>
    </xf>
    <xf numFmtId="0" fontId="5" fillId="0" borderId="9" xfId="0" applyFont="1" applyBorder="1" applyAlignment="1" applyProtection="1">
      <alignment horizontal="left" vertical="top"/>
    </xf>
    <xf numFmtId="0" fontId="0" fillId="0" borderId="11" xfId="0" applyBorder="1" applyAlignment="1" applyProtection="1">
      <alignment horizontal="center" wrapText="1"/>
    </xf>
    <xf numFmtId="0" fontId="0" fillId="0" borderId="13" xfId="0" applyBorder="1" applyAlignment="1" applyProtection="1">
      <alignment horizontal="center" wrapText="1"/>
    </xf>
    <xf numFmtId="0" fontId="4" fillId="2" borderId="2" xfId="0" applyFont="1" applyFill="1" applyBorder="1" applyAlignment="1" applyProtection="1">
      <alignment horizontal="left"/>
    </xf>
    <xf numFmtId="0" fontId="4" fillId="2" borderId="10" xfId="0" applyFont="1" applyFill="1" applyBorder="1" applyAlignment="1" applyProtection="1">
      <alignment horizontal="left"/>
    </xf>
    <xf numFmtId="0" fontId="4" fillId="2" borderId="7" xfId="0" applyFont="1" applyFill="1" applyBorder="1" applyAlignment="1" applyProtection="1">
      <alignment horizontal="left"/>
    </xf>
    <xf numFmtId="0" fontId="4" fillId="3" borderId="2" xfId="0" applyFont="1" applyFill="1" applyBorder="1" applyAlignment="1" applyProtection="1">
      <alignment horizontal="left"/>
    </xf>
    <xf numFmtId="0" fontId="4" fillId="3" borderId="7" xfId="0" applyFont="1" applyFill="1" applyBorder="1" applyAlignment="1" applyProtection="1">
      <alignment horizontal="left"/>
    </xf>
    <xf numFmtId="0" fontId="4" fillId="2" borderId="2" xfId="0" applyFont="1" applyFill="1" applyBorder="1" applyAlignment="1" applyProtection="1"/>
    <xf numFmtId="0" fontId="4" fillId="2" borderId="10" xfId="0" applyFont="1" applyFill="1" applyBorder="1" applyAlignment="1" applyProtection="1"/>
    <xf numFmtId="0" fontId="4" fillId="2" borderId="7" xfId="0" applyFont="1" applyFill="1" applyBorder="1" applyAlignment="1" applyProtection="1"/>
    <xf numFmtId="0" fontId="6" fillId="2" borderId="2" xfId="0" applyFont="1" applyFill="1" applyBorder="1" applyAlignment="1" applyProtection="1">
      <alignment horizontal="left"/>
      <protection locked="0"/>
    </xf>
    <xf numFmtId="0" fontId="6" fillId="2" borderId="10" xfId="0" applyFont="1" applyFill="1" applyBorder="1" applyAlignment="1" applyProtection="1">
      <alignment horizontal="left"/>
      <protection locked="0"/>
    </xf>
    <xf numFmtId="0" fontId="6" fillId="2" borderId="7" xfId="0" applyFont="1" applyFill="1" applyBorder="1" applyAlignment="1" applyProtection="1">
      <alignment horizontal="left"/>
      <protection locked="0"/>
    </xf>
    <xf numFmtId="0" fontId="4" fillId="4" borderId="2" xfId="0" applyFont="1" applyFill="1" applyBorder="1" applyAlignment="1" applyProtection="1">
      <alignment horizontal="left" vertical="center"/>
    </xf>
    <xf numFmtId="0" fontId="4" fillId="4" borderId="10" xfId="0" applyFont="1" applyFill="1" applyBorder="1" applyAlignment="1" applyProtection="1">
      <alignment horizontal="left" vertical="center"/>
    </xf>
    <xf numFmtId="0" fontId="4" fillId="4" borderId="7" xfId="0" applyFont="1" applyFill="1" applyBorder="1" applyAlignment="1" applyProtection="1">
      <alignment horizontal="left" vertical="center"/>
    </xf>
    <xf numFmtId="0" fontId="4" fillId="4" borderId="2" xfId="0" applyFont="1" applyFill="1" applyBorder="1" applyAlignment="1" applyProtection="1"/>
    <xf numFmtId="0" fontId="4" fillId="4" borderId="10" xfId="0" applyFont="1" applyFill="1" applyBorder="1" applyAlignment="1" applyProtection="1"/>
    <xf numFmtId="0" fontId="4" fillId="4" borderId="7" xfId="0" applyFont="1" applyFill="1" applyBorder="1" applyAlignment="1" applyProtection="1"/>
    <xf numFmtId="0" fontId="6" fillId="4" borderId="2" xfId="0" applyFont="1" applyFill="1" applyBorder="1" applyAlignment="1" applyProtection="1">
      <alignment horizontal="left" vertical="center"/>
      <protection locked="0"/>
    </xf>
    <xf numFmtId="0" fontId="6" fillId="4" borderId="10" xfId="0" applyFont="1" applyFill="1" applyBorder="1" applyAlignment="1" applyProtection="1">
      <alignment horizontal="left" vertical="center"/>
      <protection locked="0"/>
    </xf>
    <xf numFmtId="0" fontId="6" fillId="4" borderId="7" xfId="0" applyFont="1" applyFill="1" applyBorder="1" applyAlignment="1" applyProtection="1">
      <alignment horizontal="left" vertical="center"/>
      <protection locked="0"/>
    </xf>
    <xf numFmtId="0" fontId="6" fillId="4" borderId="2" xfId="0" applyFont="1" applyFill="1" applyBorder="1" applyAlignment="1" applyProtection="1">
      <alignment horizontal="left"/>
      <protection locked="0"/>
    </xf>
    <xf numFmtId="0" fontId="6" fillId="4" borderId="10" xfId="0" applyFont="1" applyFill="1" applyBorder="1" applyAlignment="1" applyProtection="1">
      <alignment horizontal="left"/>
      <protection locked="0"/>
    </xf>
    <xf numFmtId="0" fontId="6" fillId="4" borderId="7" xfId="0" applyFont="1" applyFill="1" applyBorder="1" applyAlignment="1" applyProtection="1">
      <alignment horizontal="left"/>
      <protection locked="0"/>
    </xf>
    <xf numFmtId="0" fontId="4" fillId="4" borderId="11" xfId="0" applyFont="1" applyFill="1" applyBorder="1" applyAlignment="1" applyProtection="1">
      <protection locked="0"/>
    </xf>
    <xf numFmtId="0" fontId="4" fillId="4" borderId="13" xfId="0" applyFont="1" applyFill="1" applyBorder="1" applyAlignment="1" applyProtection="1">
      <protection locked="0"/>
    </xf>
    <xf numFmtId="0" fontId="4" fillId="5" borderId="2" xfId="0" applyFont="1" applyFill="1" applyBorder="1" applyAlignment="1" applyProtection="1">
      <alignment horizontal="left"/>
      <protection locked="0"/>
    </xf>
    <xf numFmtId="0" fontId="4" fillId="5" borderId="10" xfId="0" applyFont="1" applyFill="1" applyBorder="1" applyAlignment="1" applyProtection="1">
      <alignment horizontal="left"/>
      <protection locked="0"/>
    </xf>
    <xf numFmtId="0" fontId="4" fillId="5" borderId="7" xfId="0" applyFont="1" applyFill="1" applyBorder="1" applyAlignment="1" applyProtection="1">
      <alignment horizontal="left"/>
      <protection locked="0"/>
    </xf>
    <xf numFmtId="0" fontId="7" fillId="5" borderId="2" xfId="0" applyFont="1" applyFill="1" applyBorder="1" applyAlignment="1" applyProtection="1">
      <alignment horizontal="left"/>
    </xf>
    <xf numFmtId="0" fontId="7" fillId="5" borderId="10" xfId="0" applyFont="1" applyFill="1" applyBorder="1" applyAlignment="1" applyProtection="1">
      <alignment horizontal="left"/>
    </xf>
    <xf numFmtId="0" fontId="7" fillId="5" borderId="7" xfId="0" applyFont="1" applyFill="1" applyBorder="1" applyAlignment="1" applyProtection="1">
      <alignment horizontal="left"/>
    </xf>
    <xf numFmtId="0" fontId="4" fillId="5" borderId="2" xfId="0" applyFont="1" applyFill="1" applyBorder="1" applyAlignment="1" applyProtection="1">
      <alignment horizontal="left" vertical="center"/>
    </xf>
    <xf numFmtId="0" fontId="4" fillId="5" borderId="10" xfId="0" applyFont="1" applyFill="1" applyBorder="1" applyAlignment="1" applyProtection="1">
      <alignment horizontal="left" vertical="center"/>
    </xf>
    <xf numFmtId="0" fontId="4" fillId="5" borderId="7" xfId="0" applyFont="1" applyFill="1" applyBorder="1" applyAlignment="1" applyProtection="1">
      <alignment horizontal="left" vertical="center"/>
    </xf>
    <xf numFmtId="0" fontId="4" fillId="5" borderId="2" xfId="0" applyFont="1" applyFill="1" applyBorder="1" applyAlignment="1" applyProtection="1"/>
    <xf numFmtId="0" fontId="4" fillId="5" borderId="7" xfId="0" applyFont="1" applyFill="1" applyBorder="1" applyAlignment="1" applyProtection="1"/>
    <xf numFmtId="0" fontId="4" fillId="5" borderId="10" xfId="0" applyFont="1" applyFill="1" applyBorder="1" applyAlignment="1" applyProtection="1"/>
    <xf numFmtId="0" fontId="4" fillId="5" borderId="2" xfId="0" applyFont="1" applyFill="1" applyBorder="1" applyAlignment="1" applyProtection="1">
      <alignment horizontal="center"/>
      <protection locked="0"/>
    </xf>
    <xf numFmtId="0" fontId="4" fillId="5" borderId="10" xfId="0" applyFont="1" applyFill="1" applyBorder="1" applyAlignment="1" applyProtection="1">
      <alignment horizontal="center"/>
      <protection locked="0"/>
    </xf>
    <xf numFmtId="0" fontId="4" fillId="5" borderId="7" xfId="0" applyFont="1" applyFill="1" applyBorder="1" applyAlignment="1" applyProtection="1">
      <alignment horizontal="center"/>
      <protection locked="0"/>
    </xf>
    <xf numFmtId="0" fontId="4" fillId="5" borderId="11" xfId="0" applyFont="1" applyFill="1" applyBorder="1" applyAlignment="1" applyProtection="1">
      <alignment vertical="top"/>
    </xf>
    <xf numFmtId="0" fontId="4" fillId="5" borderId="13" xfId="0" applyFont="1" applyFill="1" applyBorder="1" applyAlignment="1" applyProtection="1">
      <alignment vertical="top"/>
    </xf>
    <xf numFmtId="0" fontId="4" fillId="5" borderId="11" xfId="0" applyFont="1" applyFill="1" applyBorder="1" applyAlignment="1" applyProtection="1">
      <protection locked="0"/>
    </xf>
    <xf numFmtId="0" fontId="4" fillId="5" borderId="13" xfId="0" applyFont="1" applyFill="1" applyBorder="1" applyAlignment="1" applyProtection="1">
      <protection locked="0"/>
    </xf>
    <xf numFmtId="0" fontId="2" fillId="6" borderId="5" xfId="0" applyFont="1" applyFill="1" applyBorder="1" applyAlignment="1" applyProtection="1">
      <alignment horizontal="left" vertical="center"/>
    </xf>
    <xf numFmtId="0" fontId="2" fillId="0" borderId="4" xfId="0" applyFont="1" applyBorder="1" applyAlignment="1" applyProtection="1">
      <alignment horizontal="left" vertical="center"/>
    </xf>
    <xf numFmtId="0" fontId="2" fillId="0" borderId="10" xfId="0" applyFont="1" applyBorder="1" applyAlignment="1" applyProtection="1">
      <alignment horizontal="left" vertical="center"/>
    </xf>
    <xf numFmtId="0" fontId="0" fillId="6" borderId="17" xfId="0" applyFill="1" applyBorder="1" applyAlignment="1" applyProtection="1">
      <alignment horizontal="left"/>
    </xf>
    <xf numFmtId="0" fontId="0" fillId="0" borderId="0" xfId="0" applyBorder="1" applyAlignment="1" applyProtection="1"/>
    <xf numFmtId="0" fontId="0" fillId="0" borderId="12" xfId="0" applyBorder="1" applyAlignment="1" applyProtection="1"/>
    <xf numFmtId="0" fontId="0" fillId="6" borderId="16" xfId="0" applyFill="1" applyBorder="1" applyAlignment="1" applyProtection="1">
      <alignment horizontal="left"/>
    </xf>
    <xf numFmtId="0" fontId="0" fillId="0" borderId="3" xfId="0" applyBorder="1" applyAlignment="1" applyProtection="1"/>
    <xf numFmtId="0" fontId="0" fillId="0" borderId="9" xfId="0" applyBorder="1" applyAlignment="1" applyProtection="1"/>
    <xf numFmtId="0" fontId="0" fillId="6" borderId="14" xfId="0" applyFill="1" applyBorder="1" applyAlignment="1" applyProtection="1">
      <alignment horizontal="left"/>
    </xf>
    <xf numFmtId="0" fontId="0" fillId="6" borderId="17" xfId="0" applyFill="1" applyBorder="1" applyAlignment="1" applyProtection="1"/>
    <xf numFmtId="0" fontId="0" fillId="0" borderId="0" xfId="0" applyAlignment="1" applyProtection="1"/>
    <xf numFmtId="0" fontId="12" fillId="0" borderId="0" xfId="0" applyFont="1" applyAlignment="1" applyProtection="1">
      <alignment horizontal="left"/>
    </xf>
    <xf numFmtId="0" fontId="8" fillId="0" borderId="0" xfId="0" applyFont="1" applyAlignment="1" applyProtection="1">
      <alignment vertical="center" wrapText="1"/>
    </xf>
    <xf numFmtId="0" fontId="4" fillId="0" borderId="0" xfId="0" applyFont="1" applyAlignment="1" applyProtection="1">
      <alignment vertical="center" wrapText="1"/>
    </xf>
    <xf numFmtId="0" fontId="4" fillId="0" borderId="25" xfId="0" applyFont="1" applyBorder="1" applyAlignment="1" applyProtection="1">
      <alignment vertical="center" wrapText="1"/>
    </xf>
    <xf numFmtId="0" fontId="0" fillId="0" borderId="27" xfId="0" applyBorder="1" applyAlignment="1"/>
    <xf numFmtId="0" fontId="0" fillId="0" borderId="26" xfId="0" applyBorder="1" applyAlignment="1"/>
    <xf numFmtId="0" fontId="7" fillId="0" borderId="0" xfId="0" applyFont="1" applyAlignment="1" applyProtection="1">
      <alignment horizontal="center" vertical="center" wrapText="1"/>
    </xf>
    <xf numFmtId="0" fontId="7" fillId="0" borderId="0" xfId="0" applyFont="1" applyAlignment="1" applyProtection="1">
      <alignment horizontal="center"/>
    </xf>
    <xf numFmtId="0" fontId="7" fillId="0" borderId="0" xfId="0" applyFont="1" applyAlignment="1" applyProtection="1">
      <alignment vertical="center" wrapText="1"/>
    </xf>
    <xf numFmtId="0" fontId="8" fillId="0" borderId="0" xfId="0" applyFont="1" applyAlignment="1" applyProtection="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33</xdr:row>
      <xdr:rowOff>0</xdr:rowOff>
    </xdr:to>
    <xdr:sp macro="" textlink="">
      <xdr:nvSpPr>
        <xdr:cNvPr id="2" name="Textfeld 1"/>
        <xdr:cNvSpPr txBox="1"/>
      </xdr:nvSpPr>
      <xdr:spPr>
        <a:xfrm>
          <a:off x="0" y="0"/>
          <a:ext cx="5334000" cy="6143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b="1">
              <a:solidFill>
                <a:schemeClr val="dk1"/>
              </a:solidFill>
              <a:effectLst/>
              <a:latin typeface="+mn-lt"/>
              <a:ea typeface="+mn-ea"/>
              <a:cs typeface="+mn-cs"/>
            </a:rPr>
            <a:t>Risiko-/Sicherheitsbewertung zum Schutz gegen die Auswirkungen von Fehlerlichtbögen  gemäß DIN VDE 0100-420:2019-10, Abschnitt 421.7</a:t>
          </a:r>
        </a:p>
        <a:p>
          <a:pPr marL="0" marR="0" indent="0" defTabSz="914400" eaLnBrk="1" fontAlgn="auto" latinLnBrk="0" hangingPunct="1">
            <a:lnSpc>
              <a:spcPct val="100000"/>
            </a:lnSpc>
            <a:spcBef>
              <a:spcPts val="0"/>
            </a:spcBef>
            <a:spcAft>
              <a:spcPts val="0"/>
            </a:spcAft>
            <a:buClrTx/>
            <a:buSzTx/>
            <a:buFontTx/>
            <a:buNone/>
            <a:tabLst/>
            <a:defRPr/>
          </a:pPr>
          <a:r>
            <a:rPr lang="de-DE" sz="1100" b="1">
              <a:solidFill>
                <a:schemeClr val="dk1"/>
              </a:solidFill>
              <a:effectLst/>
              <a:latin typeface="+mn-lt"/>
              <a:ea typeface="+mn-ea"/>
              <a:cs typeface="+mn-cs"/>
            </a:rPr>
            <a:t>(Anwendungsbereich :</a:t>
          </a:r>
          <a:r>
            <a:rPr lang="de-DE" sz="1100" b="1" baseline="0">
              <a:solidFill>
                <a:schemeClr val="dk1"/>
              </a:solidFill>
              <a:effectLst/>
              <a:latin typeface="+mn-lt"/>
              <a:ea typeface="+mn-ea"/>
              <a:cs typeface="+mn-cs"/>
            </a:rPr>
            <a:t> öffentliche Gebäude)</a:t>
          </a:r>
          <a:r>
            <a:rPr lang="de-DE" sz="1100" b="1">
              <a:solidFill>
                <a:schemeClr val="dk1"/>
              </a:solidFill>
              <a:effectLst/>
              <a:latin typeface="+mn-lt"/>
              <a:ea typeface="+mn-ea"/>
              <a:cs typeface="+mn-cs"/>
            </a:rPr>
            <a:t>  </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Die Risiko-/Sicherheitsbewertung dient als Entscheidungshilfe, ob bauliche, anlagentechnische und organisatorische Maßnahmen sowie im Einzelfall ggf. Fehlerlichtbogen-Schutzeinrichtungen (AFDDs) in Endstromkreisen in Räumen und Orten gemäß DIN VDE 0100-420, Abschnitt 421.7 vorgesehen werden sollten.</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Für die jeweiligen Räume und Orte sind der Risikowert R und der Sicherheitswert S zu bestimmen.</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Der Risikowert </a:t>
          </a:r>
          <a:r>
            <a:rPr lang="de-DE" sz="1100" b="1">
              <a:solidFill>
                <a:schemeClr val="dk1"/>
              </a:solidFill>
              <a:effectLst/>
              <a:latin typeface="+mn-lt"/>
              <a:ea typeface="+mn-ea"/>
              <a:cs typeface="+mn-cs"/>
            </a:rPr>
            <a:t>R</a:t>
          </a:r>
          <a:r>
            <a:rPr lang="de-DE" sz="1100">
              <a:solidFill>
                <a:schemeClr val="dk1"/>
              </a:solidFill>
              <a:effectLst/>
              <a:latin typeface="+mn-lt"/>
              <a:ea typeface="+mn-ea"/>
              <a:cs typeface="+mn-cs"/>
            </a:rPr>
            <a:t> ergibt sich aus der Gleichung </a:t>
          </a:r>
          <a:r>
            <a:rPr lang="de-DE" sz="1100" b="1">
              <a:solidFill>
                <a:schemeClr val="dk1"/>
              </a:solidFill>
              <a:effectLst/>
              <a:latin typeface="+mn-lt"/>
              <a:ea typeface="+mn-ea"/>
              <a:cs typeface="+mn-cs"/>
            </a:rPr>
            <a:t>R = </a:t>
          </a:r>
          <a:r>
            <a:rPr lang="de-DE" sz="1100" b="1">
              <a:solidFill>
                <a:sysClr val="windowText" lastClr="000000"/>
              </a:solidFill>
              <a:effectLst/>
              <a:latin typeface="+mn-lt"/>
              <a:ea typeface="+mn-ea"/>
              <a:cs typeface="+mn-cs"/>
            </a:rPr>
            <a:t>RO × P × L</a:t>
          </a:r>
          <a:r>
            <a:rPr lang="de-DE" sz="1100">
              <a:solidFill>
                <a:sysClr val="windowText" lastClr="000000"/>
              </a:solidFill>
              <a:effectLst/>
              <a:latin typeface="+mn-lt"/>
              <a:ea typeface="+mn-ea"/>
              <a:cs typeface="+mn-cs"/>
            </a:rPr>
            <a:t>.</a:t>
          </a:r>
        </a:p>
        <a:p>
          <a:endParaRPr lang="de-DE" sz="1100">
            <a:solidFill>
              <a:sysClr val="windowText" lastClr="000000"/>
            </a:solidFill>
            <a:effectLst/>
            <a:latin typeface="+mn-lt"/>
            <a:ea typeface="+mn-ea"/>
            <a:cs typeface="+mn-cs"/>
          </a:endParaRPr>
        </a:p>
        <a:p>
          <a:r>
            <a:rPr lang="de-DE" sz="1100">
              <a:solidFill>
                <a:schemeClr val="dk1"/>
              </a:solidFill>
              <a:effectLst/>
              <a:latin typeface="+mn-lt"/>
              <a:ea typeface="+mn-ea"/>
              <a:cs typeface="+mn-cs"/>
            </a:rPr>
            <a:t>Die Faktoren sind Klassifikation (</a:t>
          </a:r>
          <a:r>
            <a:rPr lang="de-DE" sz="1100" b="1">
              <a:solidFill>
                <a:schemeClr val="dk1"/>
              </a:solidFill>
              <a:effectLst/>
              <a:latin typeface="+mn-lt"/>
              <a:ea typeface="+mn-ea"/>
              <a:cs typeface="+mn-cs"/>
            </a:rPr>
            <a:t>RO</a:t>
          </a:r>
          <a:r>
            <a:rPr lang="de-DE" sz="1100">
              <a:solidFill>
                <a:schemeClr val="dk1"/>
              </a:solidFill>
              <a:effectLst/>
              <a:latin typeface="+mn-lt"/>
              <a:ea typeface="+mn-ea"/>
              <a:cs typeface="+mn-cs"/>
            </a:rPr>
            <a:t>), Personenanzahl (</a:t>
          </a:r>
          <a:r>
            <a:rPr lang="de-DE" sz="1100" b="1">
              <a:solidFill>
                <a:schemeClr val="dk1"/>
              </a:solidFill>
              <a:effectLst/>
              <a:latin typeface="+mn-lt"/>
              <a:ea typeface="+mn-ea"/>
              <a:cs typeface="+mn-cs"/>
            </a:rPr>
            <a:t>P</a:t>
          </a:r>
          <a:r>
            <a:rPr lang="de-DE" sz="1100">
              <a:solidFill>
                <a:schemeClr val="dk1"/>
              </a:solidFill>
              <a:effectLst/>
              <a:latin typeface="+mn-lt"/>
              <a:ea typeface="+mn-ea"/>
              <a:cs typeface="+mn-cs"/>
            </a:rPr>
            <a:t>) und vertikale Lage (</a:t>
          </a:r>
          <a:r>
            <a:rPr lang="de-DE" sz="1100" b="1">
              <a:solidFill>
                <a:schemeClr val="dk1"/>
              </a:solidFill>
              <a:effectLst/>
              <a:latin typeface="+mn-lt"/>
              <a:ea typeface="+mn-ea"/>
              <a:cs typeface="+mn-cs"/>
            </a:rPr>
            <a:t>L</a:t>
          </a:r>
          <a:r>
            <a:rPr lang="de-DE" sz="1100">
              <a:solidFill>
                <a:schemeClr val="dk1"/>
              </a:solidFill>
              <a:effectLst/>
              <a:latin typeface="+mn-lt"/>
              <a:ea typeface="+mn-ea"/>
              <a:cs typeface="+mn-cs"/>
            </a:rPr>
            <a:t>) der Räume und Orte.</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Der Sicherheitswert </a:t>
          </a:r>
          <a:r>
            <a:rPr lang="de-DE" sz="1100" b="1">
              <a:solidFill>
                <a:schemeClr val="dk1"/>
              </a:solidFill>
              <a:effectLst/>
              <a:latin typeface="+mn-lt"/>
              <a:ea typeface="+mn-ea"/>
              <a:cs typeface="+mn-cs"/>
            </a:rPr>
            <a:t>S</a:t>
          </a:r>
          <a:r>
            <a:rPr lang="de-DE" sz="1100">
              <a:solidFill>
                <a:schemeClr val="dk1"/>
              </a:solidFill>
              <a:effectLst/>
              <a:latin typeface="+mn-lt"/>
              <a:ea typeface="+mn-ea"/>
              <a:cs typeface="+mn-cs"/>
            </a:rPr>
            <a:t> ergibt sich aus der Gleichung </a:t>
          </a:r>
          <a:r>
            <a:rPr lang="de-DE" sz="1100" b="1">
              <a:solidFill>
                <a:schemeClr val="dk1"/>
              </a:solidFill>
              <a:effectLst/>
              <a:latin typeface="+mn-lt"/>
              <a:ea typeface="+mn-ea"/>
              <a:cs typeface="+mn-cs"/>
            </a:rPr>
            <a:t>S = Q</a:t>
          </a:r>
          <a:r>
            <a:rPr lang="de-DE" sz="1100" b="1" baseline="0">
              <a:solidFill>
                <a:schemeClr val="dk1"/>
              </a:solidFill>
              <a:effectLst/>
              <a:latin typeface="+mn-lt"/>
              <a:ea typeface="+mn-ea"/>
              <a:cs typeface="+mn-cs"/>
            </a:rPr>
            <a:t> </a:t>
          </a:r>
          <a:r>
            <a:rPr lang="de-DE" sz="1100" b="1">
              <a:solidFill>
                <a:schemeClr val="dk1"/>
              </a:solidFill>
              <a:effectLst/>
              <a:latin typeface="+mn-lt"/>
              <a:ea typeface="+mn-ea"/>
              <a:cs typeface="+mn-cs"/>
            </a:rPr>
            <a:t>×</a:t>
          </a:r>
          <a:r>
            <a:rPr lang="de-DE" sz="1100" b="1" baseline="0">
              <a:solidFill>
                <a:schemeClr val="dk1"/>
              </a:solidFill>
              <a:effectLst/>
              <a:latin typeface="+mn-lt"/>
              <a:ea typeface="+mn-ea"/>
              <a:cs typeface="+mn-cs"/>
            </a:rPr>
            <a:t> </a:t>
          </a:r>
          <a:r>
            <a:rPr lang="de-DE" sz="1100" b="1">
              <a:solidFill>
                <a:schemeClr val="dk1"/>
              </a:solidFill>
              <a:effectLst/>
              <a:latin typeface="+mn-lt"/>
              <a:ea typeface="+mn-ea"/>
              <a:cs typeface="+mn-cs"/>
            </a:rPr>
            <a:t>ZT × ZBS × ZB × ZO</a:t>
          </a:r>
          <a:r>
            <a:rPr lang="de-DE" sz="1100">
              <a:solidFill>
                <a:schemeClr val="dk1"/>
              </a:solidFill>
              <a:effectLst/>
              <a:latin typeface="+mn-lt"/>
              <a:ea typeface="+mn-ea"/>
              <a:cs typeface="+mn-cs"/>
            </a:rPr>
            <a:t>. </a:t>
          </a:r>
        </a:p>
        <a:p>
          <a:endParaRPr lang="de-D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Die Faktoren sind Qualität der Elektroinstallation (</a:t>
          </a:r>
          <a:r>
            <a:rPr lang="de-DE" sz="1100" b="1">
              <a:solidFill>
                <a:schemeClr val="dk1"/>
              </a:solidFill>
              <a:effectLst/>
              <a:latin typeface="+mn-lt"/>
              <a:ea typeface="+mn-ea"/>
              <a:cs typeface="+mn-cs"/>
            </a:rPr>
            <a:t>Q</a:t>
          </a:r>
          <a:r>
            <a:rPr lang="de-DE" sz="1100">
              <a:solidFill>
                <a:schemeClr val="dk1"/>
              </a:solidFill>
              <a:effectLst/>
              <a:latin typeface="+mn-lt"/>
              <a:ea typeface="+mn-ea"/>
              <a:cs typeface="+mn-cs"/>
            </a:rPr>
            <a:t>) sowie Zuschlagsfaktoren für anlagentechnische (</a:t>
          </a:r>
          <a:r>
            <a:rPr lang="de-DE" sz="1100" b="1">
              <a:solidFill>
                <a:schemeClr val="dk1"/>
              </a:solidFill>
              <a:effectLst/>
              <a:latin typeface="+mn-lt"/>
              <a:ea typeface="+mn-ea"/>
              <a:cs typeface="+mn-cs"/>
            </a:rPr>
            <a:t>ZT</a:t>
          </a:r>
          <a:r>
            <a:rPr lang="de-DE" sz="1100">
              <a:solidFill>
                <a:schemeClr val="dk1"/>
              </a:solidFill>
              <a:effectLst/>
              <a:latin typeface="+mn-lt"/>
              <a:ea typeface="+mn-ea"/>
              <a:cs typeface="+mn-cs"/>
            </a:rPr>
            <a:t>), brandschutztechnische (</a:t>
          </a:r>
          <a:r>
            <a:rPr lang="de-DE" sz="1100" b="1">
              <a:solidFill>
                <a:schemeClr val="dk1"/>
              </a:solidFill>
              <a:effectLst/>
              <a:latin typeface="+mn-lt"/>
              <a:ea typeface="+mn-ea"/>
              <a:cs typeface="+mn-cs"/>
            </a:rPr>
            <a:t>ZBS</a:t>
          </a:r>
          <a:r>
            <a:rPr lang="de-DE" sz="1100">
              <a:solidFill>
                <a:schemeClr val="dk1"/>
              </a:solidFill>
              <a:effectLst/>
              <a:latin typeface="+mn-lt"/>
              <a:ea typeface="+mn-ea"/>
              <a:cs typeface="+mn-cs"/>
            </a:rPr>
            <a:t>), bauliche (</a:t>
          </a:r>
          <a:r>
            <a:rPr lang="de-DE" sz="1100" b="1">
              <a:solidFill>
                <a:schemeClr val="dk1"/>
              </a:solidFill>
              <a:effectLst/>
              <a:latin typeface="+mn-lt"/>
              <a:ea typeface="+mn-ea"/>
              <a:cs typeface="+mn-cs"/>
            </a:rPr>
            <a:t>ZB</a:t>
          </a:r>
          <a:r>
            <a:rPr lang="de-DE" sz="1100">
              <a:solidFill>
                <a:schemeClr val="dk1"/>
              </a:solidFill>
              <a:effectLst/>
              <a:latin typeface="+mn-lt"/>
              <a:ea typeface="+mn-ea"/>
              <a:cs typeface="+mn-cs"/>
            </a:rPr>
            <a:t>) und organisatorische Maßnahmen (</a:t>
          </a:r>
          <a:r>
            <a:rPr lang="de-DE" sz="1100" b="1">
              <a:solidFill>
                <a:schemeClr val="dk1"/>
              </a:solidFill>
              <a:effectLst/>
              <a:latin typeface="+mn-lt"/>
              <a:ea typeface="+mn-ea"/>
              <a:cs typeface="+mn-cs"/>
            </a:rPr>
            <a:t>ZO</a:t>
          </a:r>
          <a:r>
            <a:rPr lang="de-DE" sz="1100">
              <a:solidFill>
                <a:schemeClr val="dk1"/>
              </a:solidFill>
              <a:effectLst/>
              <a:latin typeface="+mn-lt"/>
              <a:ea typeface="+mn-ea"/>
              <a:cs typeface="+mn-cs"/>
            </a:rPr>
            <a:t>) in den jeweiligen Räumen und Orten.</a:t>
          </a:r>
        </a:p>
        <a:p>
          <a:endParaRPr lang="de-D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Der Vergleich von Risiko- und Sicherheitswert verdeutlicht das Brandrisiko. Sofern der Sicherheitswert mindestens so groß wie der Risikowert ist, kann auf zusätzliche bauliche, anlagentechnische und organisatorische Maßnahmen in Endstromkreisen der jeweiligen Räume und Orte verzichtet werden.</a:t>
          </a:r>
        </a:p>
        <a:p>
          <a:r>
            <a:rPr lang="de-DE"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Hinweise: </a:t>
          </a:r>
        </a:p>
        <a:p>
          <a:pPr marL="0" marR="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Je Faktor ist die für die Klasse zutreffende Zeile in der Tabelle zu ermitteln und der Zeilenwert als Faktorwert zu übernehmen. </a:t>
          </a:r>
        </a:p>
        <a:p>
          <a:pPr marL="0" marR="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Sind bei einem Faktor mehrere Zeilen zutreffend, dann ist die Zeile mit dem höchsten Zeilenwert (d. h. Faktorwert) auszuwählen.</a:t>
          </a:r>
        </a:p>
        <a:p>
          <a:pPr marL="0" marR="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Sofern bei einem Faktor für eine Klasse kein spezieller Wert angegeben ist, ist 1,0 als Faktorwert zu wählen.</a:t>
          </a:r>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609600</xdr:colOff>
      <xdr:row>2</xdr:row>
      <xdr:rowOff>0</xdr:rowOff>
    </xdr:from>
    <xdr:to>
      <xdr:col>9</xdr:col>
      <xdr:colOff>1123950</xdr:colOff>
      <xdr:row>3</xdr:row>
      <xdr:rowOff>368209</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6175" y="533400"/>
          <a:ext cx="514350" cy="7682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0</xdr:row>
      <xdr:rowOff>47624</xdr:rowOff>
    </xdr:from>
    <xdr:to>
      <xdr:col>7</xdr:col>
      <xdr:colOff>319768</xdr:colOff>
      <xdr:row>49</xdr:row>
      <xdr:rowOff>102053</xdr:rowOff>
    </xdr:to>
    <xdr:sp macro="" textlink="">
      <xdr:nvSpPr>
        <xdr:cNvPr id="2" name="Textfeld 1"/>
        <xdr:cNvSpPr txBox="1"/>
      </xdr:nvSpPr>
      <xdr:spPr>
        <a:xfrm>
          <a:off x="38099" y="47624"/>
          <a:ext cx="5758544" cy="9388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solidFill>
                <a:schemeClr val="dk1"/>
              </a:solidFill>
              <a:effectLst/>
              <a:latin typeface="Arial"/>
              <a:ea typeface="Times New Roman"/>
              <a:cs typeface="Arial"/>
            </a:rPr>
            <a:t>Risiko-/Sicherheitsbewertung, Beispiele</a:t>
          </a:r>
        </a:p>
        <a:p>
          <a:r>
            <a:rPr lang="de-DE" sz="1100">
              <a:solidFill>
                <a:schemeClr val="dk1"/>
              </a:solidFill>
              <a:effectLst/>
              <a:latin typeface="+mn-lt"/>
              <a:ea typeface="+mn-ea"/>
              <a:cs typeface="+mn-cs"/>
            </a:rPr>
            <a:t> </a:t>
          </a:r>
        </a:p>
        <a:p>
          <a:pPr algn="just">
            <a:spcAft>
              <a:spcPts val="0"/>
            </a:spcAft>
          </a:pPr>
          <a:r>
            <a:rPr lang="de-DE" sz="1100" b="1">
              <a:effectLst/>
              <a:latin typeface="Arial"/>
              <a:ea typeface="Times New Roman"/>
              <a:cs typeface="Arial"/>
            </a:rPr>
            <a:t>Beispiel 1</a:t>
          </a:r>
          <a:endParaRPr lang="de-DE" sz="1100">
            <a:effectLst/>
            <a:latin typeface="Arial"/>
            <a:ea typeface="Times New Roman"/>
            <a:cs typeface="Times New Roman"/>
          </a:endParaRPr>
        </a:p>
        <a:p>
          <a:pPr algn="just">
            <a:spcAft>
              <a:spcPts val="0"/>
            </a:spcAft>
          </a:pPr>
          <a:r>
            <a:rPr lang="de-DE" sz="1100">
              <a:effectLst/>
              <a:latin typeface="Arial" panose="020B0604020202020204" pitchFamily="34" charset="0"/>
              <a:ea typeface="Times New Roman"/>
              <a:cs typeface="Arial" panose="020B0604020202020204" pitchFamily="34" charset="0"/>
            </a:rPr>
            <a:t>Geplant ist der Neubau einer 2-geschossigen Kindertagesstätte. Bauherr und Träger ist die Stadt Erfurt. Gemäß vorliegender Baugenehmigung sind alle Räume (außer Nassräume) mit einer Brandmeldeanlage und Hausalarm (interne Alarmierung) auszustatten. Die Planung und Bauausführung erfolgt gemäß den bestehenden Vorschriften sowie den AMEV-Empfehlungen. Die Verlegung der Kabel und Leitungen erfolgt im gesamten Gebäude unter Putz. In den Schlafräumen ist vorgesehen, während des Mittagschlafes (11:30-14:00 Uhr) die Steckdosen zeitgesteuert </a:t>
          </a:r>
          <a:r>
            <a:rPr lang="de-DE" sz="1100">
              <a:solidFill>
                <a:schemeClr val="dk1"/>
              </a:solidFill>
              <a:effectLst/>
              <a:latin typeface="Arial" panose="020B0604020202020204" pitchFamily="34" charset="0"/>
              <a:ea typeface="+mn-ea"/>
              <a:cs typeface="Arial" panose="020B0604020202020204" pitchFamily="34" charset="0"/>
            </a:rPr>
            <a:t>automatisiert </a:t>
          </a:r>
          <a:r>
            <a:rPr lang="de-DE" sz="1100">
              <a:effectLst/>
              <a:latin typeface="Arial" panose="020B0604020202020204" pitchFamily="34" charset="0"/>
              <a:ea typeface="Times New Roman"/>
              <a:cs typeface="Arial" panose="020B0604020202020204" pitchFamily="34" charset="0"/>
            </a:rPr>
            <a:t>abzuschalten. Zudem ist geplant, ortsveränderliche elektrische Betriebsmittel und Geräte in den Schlafräumen auf ein Minimum zu begrenzen. Im Betriebskonzept ist die Gruppengröße auf 20 begrenzt. Der Betreiber legt den Wert RO für die Schlafräume mit 1,5 fest.</a:t>
          </a:r>
        </a:p>
        <a:p>
          <a:pPr algn="just">
            <a:spcAft>
              <a:spcPts val="0"/>
            </a:spcAft>
          </a:pPr>
          <a:r>
            <a:rPr lang="de-DE" sz="1100">
              <a:effectLst/>
              <a:latin typeface="Arial"/>
              <a:ea typeface="Times New Roman"/>
              <a:cs typeface="Times New Roman"/>
            </a:rPr>
            <a:t> </a:t>
          </a:r>
        </a:p>
        <a:p>
          <a:pPr algn="just">
            <a:spcAft>
              <a:spcPts val="0"/>
            </a:spcAft>
          </a:pPr>
          <a:r>
            <a:rPr lang="de-DE" sz="1100" u="sng">
              <a:effectLst/>
              <a:latin typeface="Arial"/>
              <a:ea typeface="Times New Roman"/>
              <a:cs typeface="Times New Roman"/>
            </a:rPr>
            <a:t>Berechnung</a:t>
          </a:r>
          <a:endParaRPr lang="de-DE" sz="1100">
            <a:effectLst/>
            <a:latin typeface="Arial"/>
            <a:ea typeface="Times New Roman"/>
            <a:cs typeface="Times New Roman"/>
          </a:endParaRPr>
        </a:p>
        <a:p>
          <a:pPr algn="l">
            <a:spcAft>
              <a:spcPts val="0"/>
            </a:spcAft>
            <a:tabLst>
              <a:tab pos="2970530" algn="l"/>
            </a:tabLst>
          </a:pPr>
          <a:r>
            <a:rPr lang="de-DE" sz="1100">
              <a:effectLst/>
              <a:latin typeface="Arial"/>
              <a:ea typeface="Times New Roman"/>
              <a:cs typeface="Times New Roman"/>
            </a:rPr>
            <a:t>Risikowert </a:t>
          </a:r>
          <a:r>
            <a:rPr lang="de-DE" sz="1100" b="1">
              <a:effectLst/>
              <a:latin typeface="Arial"/>
              <a:ea typeface="Times New Roman"/>
              <a:cs typeface="Times New Roman"/>
            </a:rPr>
            <a:t>R</a:t>
          </a:r>
          <a:r>
            <a:rPr lang="de-DE" sz="1100">
              <a:effectLst/>
              <a:latin typeface="Arial"/>
              <a:ea typeface="Times New Roman"/>
              <a:cs typeface="Times New Roman"/>
            </a:rPr>
            <a:t> für Schlafräume im EG	</a:t>
          </a:r>
          <a:r>
            <a:rPr lang="de-DE" sz="1100" b="1">
              <a:effectLst/>
              <a:latin typeface="Arial"/>
              <a:ea typeface="Times New Roman"/>
              <a:cs typeface="Times New Roman"/>
            </a:rPr>
            <a:t>R</a:t>
          </a:r>
          <a:r>
            <a:rPr lang="de-DE" sz="1100">
              <a:effectLst/>
              <a:latin typeface="Arial"/>
              <a:ea typeface="Times New Roman"/>
              <a:cs typeface="Times New Roman"/>
            </a:rPr>
            <a:t> =</a:t>
          </a:r>
          <a:r>
            <a:rPr lang="de-DE" sz="1100" b="1">
              <a:effectLst/>
              <a:latin typeface="Arial"/>
              <a:ea typeface="Times New Roman"/>
              <a:cs typeface="Times New Roman"/>
            </a:rPr>
            <a:t> 1,5</a:t>
          </a:r>
          <a:r>
            <a:rPr lang="de-DE" sz="1100">
              <a:effectLst/>
              <a:latin typeface="Arial"/>
              <a:ea typeface="Times New Roman"/>
              <a:cs typeface="Times New Roman"/>
            </a:rPr>
            <a:t> ×</a:t>
          </a:r>
          <a:r>
            <a:rPr lang="de-DE" sz="1100" b="1">
              <a:effectLst/>
              <a:latin typeface="Arial"/>
              <a:ea typeface="Times New Roman"/>
              <a:cs typeface="Times New Roman"/>
            </a:rPr>
            <a:t> 1,0</a:t>
          </a:r>
          <a:r>
            <a:rPr lang="de-DE" sz="1100">
              <a:effectLst/>
              <a:latin typeface="Arial"/>
              <a:ea typeface="Times New Roman"/>
              <a:cs typeface="Times New Roman"/>
            </a:rPr>
            <a:t> ×</a:t>
          </a:r>
          <a:r>
            <a:rPr lang="de-DE" sz="1100" b="1">
              <a:effectLst/>
              <a:latin typeface="Arial"/>
              <a:ea typeface="Times New Roman"/>
              <a:cs typeface="Times New Roman"/>
            </a:rPr>
            <a:t> 1,0	       </a:t>
          </a:r>
          <a:r>
            <a:rPr lang="de-DE" sz="1100">
              <a:effectLst/>
              <a:latin typeface="Arial"/>
              <a:ea typeface="Times New Roman"/>
              <a:cs typeface="Times New Roman"/>
            </a:rPr>
            <a:t>= </a:t>
          </a:r>
          <a:r>
            <a:rPr lang="de-DE" sz="1100" b="1">
              <a:effectLst/>
              <a:latin typeface="Arial"/>
              <a:ea typeface="Times New Roman"/>
              <a:cs typeface="Times New Roman"/>
            </a:rPr>
            <a:t>1,5</a:t>
          </a:r>
          <a:endParaRPr lang="de-DE" sz="1100">
            <a:effectLst/>
            <a:latin typeface="Arial"/>
            <a:ea typeface="Times New Roman"/>
            <a:cs typeface="Times New Roman"/>
          </a:endParaRPr>
        </a:p>
        <a:p>
          <a:pPr algn="l">
            <a:spcAft>
              <a:spcPts val="0"/>
            </a:spcAft>
            <a:tabLst>
              <a:tab pos="2970530" algn="l"/>
            </a:tabLst>
          </a:pPr>
          <a:r>
            <a:rPr lang="de-DE" sz="1100">
              <a:effectLst/>
              <a:latin typeface="Arial"/>
              <a:ea typeface="Times New Roman"/>
              <a:cs typeface="Times New Roman"/>
            </a:rPr>
            <a:t>Risikowert </a:t>
          </a:r>
          <a:r>
            <a:rPr lang="de-DE" sz="1100" b="1">
              <a:effectLst/>
              <a:latin typeface="Arial"/>
              <a:ea typeface="Times New Roman"/>
              <a:cs typeface="Times New Roman"/>
            </a:rPr>
            <a:t>R</a:t>
          </a:r>
          <a:r>
            <a:rPr lang="de-DE" sz="1100">
              <a:effectLst/>
              <a:latin typeface="Arial"/>
              <a:ea typeface="Times New Roman"/>
              <a:cs typeface="Times New Roman"/>
            </a:rPr>
            <a:t> für Schlafräume im OG	</a:t>
          </a:r>
          <a:r>
            <a:rPr lang="de-DE" sz="1100" b="1">
              <a:effectLst/>
              <a:latin typeface="Arial"/>
              <a:ea typeface="Times New Roman"/>
              <a:cs typeface="Times New Roman"/>
            </a:rPr>
            <a:t>R</a:t>
          </a:r>
          <a:r>
            <a:rPr lang="de-DE" sz="1100">
              <a:effectLst/>
              <a:latin typeface="Arial"/>
              <a:ea typeface="Times New Roman"/>
              <a:cs typeface="Times New Roman"/>
            </a:rPr>
            <a:t> =</a:t>
          </a:r>
          <a:r>
            <a:rPr lang="de-DE" sz="1100" b="1">
              <a:effectLst/>
              <a:latin typeface="Arial"/>
              <a:ea typeface="Times New Roman"/>
              <a:cs typeface="Times New Roman"/>
            </a:rPr>
            <a:t> 1,5</a:t>
          </a:r>
          <a:r>
            <a:rPr lang="de-DE" sz="1100">
              <a:effectLst/>
              <a:latin typeface="Arial"/>
              <a:ea typeface="Times New Roman"/>
              <a:cs typeface="Times New Roman"/>
            </a:rPr>
            <a:t> ×</a:t>
          </a:r>
          <a:r>
            <a:rPr lang="de-DE" sz="1100" b="1">
              <a:effectLst/>
              <a:latin typeface="Arial"/>
              <a:ea typeface="Times New Roman"/>
              <a:cs typeface="Times New Roman"/>
            </a:rPr>
            <a:t> 1,0</a:t>
          </a:r>
          <a:r>
            <a:rPr lang="de-DE" sz="1100">
              <a:effectLst/>
              <a:latin typeface="Arial"/>
              <a:ea typeface="Times New Roman"/>
              <a:cs typeface="Times New Roman"/>
            </a:rPr>
            <a:t> ×</a:t>
          </a:r>
          <a:r>
            <a:rPr lang="de-DE" sz="1100" b="1">
              <a:effectLst/>
              <a:latin typeface="Arial"/>
              <a:ea typeface="Times New Roman"/>
              <a:cs typeface="Times New Roman"/>
            </a:rPr>
            <a:t> 1,1	       </a:t>
          </a:r>
          <a:r>
            <a:rPr lang="de-DE" sz="1100">
              <a:effectLst/>
              <a:latin typeface="Arial"/>
              <a:ea typeface="Times New Roman"/>
              <a:cs typeface="Times New Roman"/>
            </a:rPr>
            <a:t>= </a:t>
          </a:r>
          <a:r>
            <a:rPr lang="de-DE" sz="1100" b="1">
              <a:effectLst/>
              <a:latin typeface="Arial"/>
              <a:ea typeface="Times New Roman"/>
              <a:cs typeface="Times New Roman"/>
            </a:rPr>
            <a:t>1,65</a:t>
          </a:r>
          <a:endParaRPr lang="de-DE" sz="1100">
            <a:effectLst/>
            <a:latin typeface="Arial"/>
            <a:ea typeface="Times New Roman"/>
            <a:cs typeface="Times New Roman"/>
          </a:endParaRPr>
        </a:p>
        <a:p>
          <a:pPr algn="just">
            <a:spcAft>
              <a:spcPts val="0"/>
            </a:spcAft>
            <a:tabLst>
              <a:tab pos="2970530" algn="l"/>
            </a:tabLst>
          </a:pPr>
          <a:r>
            <a:rPr lang="de-DE" sz="1100">
              <a:effectLst/>
              <a:latin typeface="Arial"/>
              <a:ea typeface="Times New Roman"/>
              <a:cs typeface="Times New Roman"/>
            </a:rPr>
            <a:t> </a:t>
          </a:r>
        </a:p>
        <a:p>
          <a:pPr algn="l">
            <a:spcAft>
              <a:spcPts val="0"/>
            </a:spcAft>
            <a:tabLst>
              <a:tab pos="2970530" algn="l"/>
            </a:tabLst>
          </a:pPr>
          <a:r>
            <a:rPr lang="de-DE" sz="1100">
              <a:effectLst/>
              <a:latin typeface="Arial"/>
              <a:ea typeface="Times New Roman"/>
              <a:cs typeface="Times New Roman"/>
            </a:rPr>
            <a:t>Sicherheitswert </a:t>
          </a:r>
          <a:r>
            <a:rPr lang="de-DE" sz="1100" b="1">
              <a:effectLst/>
              <a:latin typeface="Arial"/>
              <a:ea typeface="Times New Roman"/>
              <a:cs typeface="Times New Roman"/>
            </a:rPr>
            <a:t>S</a:t>
          </a:r>
          <a:r>
            <a:rPr lang="de-DE" sz="1100">
              <a:effectLst/>
              <a:latin typeface="Arial"/>
              <a:ea typeface="Times New Roman"/>
              <a:cs typeface="Times New Roman"/>
            </a:rPr>
            <a:t> für Schlafräume	</a:t>
          </a:r>
          <a:r>
            <a:rPr lang="de-DE" sz="1100" b="1">
              <a:effectLst/>
              <a:latin typeface="Arial"/>
              <a:ea typeface="Times New Roman"/>
              <a:cs typeface="Times New Roman"/>
            </a:rPr>
            <a:t>S</a:t>
          </a:r>
          <a:r>
            <a:rPr lang="de-DE" sz="1100" b="0" baseline="0">
              <a:effectLst/>
              <a:latin typeface="Arial"/>
              <a:ea typeface="Times New Roman"/>
              <a:cs typeface="Times New Roman"/>
            </a:rPr>
            <a:t> </a:t>
          </a:r>
          <a:r>
            <a:rPr lang="de-DE" sz="1100">
              <a:effectLst/>
              <a:latin typeface="Arial"/>
              <a:ea typeface="Times New Roman"/>
              <a:cs typeface="Times New Roman"/>
            </a:rPr>
            <a:t>= </a:t>
          </a:r>
          <a:r>
            <a:rPr lang="de-DE" sz="1100" b="1">
              <a:effectLst/>
              <a:latin typeface="Arial"/>
              <a:ea typeface="Times New Roman"/>
              <a:cs typeface="Times New Roman"/>
            </a:rPr>
            <a:t>1,0</a:t>
          </a:r>
          <a:r>
            <a:rPr lang="de-DE" sz="1100">
              <a:effectLst/>
              <a:latin typeface="Arial"/>
              <a:ea typeface="Times New Roman"/>
              <a:cs typeface="Times New Roman"/>
            </a:rPr>
            <a:t> ×</a:t>
          </a:r>
          <a:r>
            <a:rPr lang="de-DE" sz="1100" b="1">
              <a:effectLst/>
              <a:latin typeface="Arial"/>
              <a:ea typeface="Times New Roman"/>
              <a:cs typeface="Times New Roman"/>
            </a:rPr>
            <a:t> 2,0 </a:t>
          </a:r>
          <a:r>
            <a:rPr lang="de-DE" sz="1100">
              <a:effectLst/>
              <a:latin typeface="Arial"/>
              <a:ea typeface="Times New Roman"/>
              <a:cs typeface="Times New Roman"/>
            </a:rPr>
            <a:t>×</a:t>
          </a:r>
          <a:r>
            <a:rPr lang="de-DE" sz="1100" b="1">
              <a:effectLst/>
              <a:latin typeface="Arial"/>
              <a:ea typeface="Times New Roman"/>
              <a:cs typeface="Times New Roman"/>
            </a:rPr>
            <a:t> 1,5</a:t>
          </a:r>
          <a:r>
            <a:rPr lang="de-DE" sz="1100">
              <a:effectLst/>
              <a:latin typeface="Arial"/>
              <a:ea typeface="Times New Roman"/>
              <a:cs typeface="Times New Roman"/>
            </a:rPr>
            <a:t> ×</a:t>
          </a:r>
          <a:r>
            <a:rPr lang="de-DE" sz="1100" b="1">
              <a:effectLst/>
              <a:latin typeface="Arial"/>
              <a:ea typeface="Times New Roman"/>
              <a:cs typeface="Times New Roman"/>
            </a:rPr>
            <a:t> 1,0</a:t>
          </a:r>
          <a:r>
            <a:rPr lang="de-DE" sz="1100">
              <a:effectLst/>
              <a:latin typeface="Arial"/>
              <a:ea typeface="Times New Roman"/>
              <a:cs typeface="Times New Roman"/>
            </a:rPr>
            <a:t> ×</a:t>
          </a:r>
          <a:r>
            <a:rPr lang="de-DE" sz="1100" b="1">
              <a:effectLst/>
              <a:latin typeface="Arial"/>
              <a:ea typeface="Times New Roman"/>
              <a:cs typeface="Times New Roman"/>
            </a:rPr>
            <a:t> 1,0 </a:t>
          </a:r>
          <a:r>
            <a:rPr lang="de-DE" sz="1100">
              <a:effectLst/>
              <a:latin typeface="Arial"/>
              <a:ea typeface="Times New Roman"/>
              <a:cs typeface="Times New Roman"/>
            </a:rPr>
            <a:t>= </a:t>
          </a:r>
          <a:r>
            <a:rPr lang="de-DE" sz="1100" b="1">
              <a:effectLst/>
              <a:latin typeface="Arial"/>
              <a:ea typeface="Times New Roman"/>
              <a:cs typeface="Times New Roman"/>
            </a:rPr>
            <a:t>3,0</a:t>
          </a:r>
          <a:endParaRPr lang="de-DE" sz="1100">
            <a:effectLst/>
            <a:latin typeface="Arial"/>
            <a:ea typeface="Times New Roman"/>
            <a:cs typeface="Times New Roman"/>
          </a:endParaRPr>
        </a:p>
        <a:p>
          <a:pPr algn="just">
            <a:spcAft>
              <a:spcPts val="0"/>
            </a:spcAft>
          </a:pPr>
          <a:r>
            <a:rPr lang="de-DE" sz="1100">
              <a:effectLst/>
              <a:latin typeface="Arial"/>
              <a:ea typeface="Times New Roman"/>
              <a:cs typeface="Times New Roman"/>
            </a:rPr>
            <a:t> </a:t>
          </a:r>
        </a:p>
        <a:p>
          <a:pPr algn="just">
            <a:spcAft>
              <a:spcPts val="0"/>
            </a:spcAft>
          </a:pPr>
          <a:r>
            <a:rPr lang="de-DE" sz="1100" u="sng">
              <a:effectLst/>
              <a:latin typeface="Arial"/>
              <a:ea typeface="Times New Roman"/>
              <a:cs typeface="Times New Roman"/>
            </a:rPr>
            <a:t>Ergebnis</a:t>
          </a:r>
          <a:endParaRPr lang="de-DE" sz="1100">
            <a:effectLst/>
            <a:latin typeface="Arial"/>
            <a:ea typeface="Times New Roman"/>
            <a:cs typeface="Times New Roman"/>
          </a:endParaRPr>
        </a:p>
        <a:p>
          <a:pPr algn="just">
            <a:spcAft>
              <a:spcPts val="0"/>
            </a:spcAft>
            <a:tabLst>
              <a:tab pos="2970530" algn="l"/>
            </a:tabLst>
          </a:pPr>
          <a:r>
            <a:rPr lang="de-DE" sz="1100">
              <a:effectLst/>
              <a:latin typeface="Arial"/>
              <a:ea typeface="Times New Roman"/>
              <a:cs typeface="Times New Roman"/>
            </a:rPr>
            <a:t>für alle Schlafräume: 	</a:t>
          </a:r>
          <a:r>
            <a:rPr lang="de-DE" sz="1100" b="1">
              <a:effectLst/>
              <a:latin typeface="Arial"/>
              <a:ea typeface="Times New Roman"/>
              <a:cs typeface="Times New Roman"/>
            </a:rPr>
            <a:t>S &gt; R</a:t>
          </a:r>
          <a:endParaRPr lang="de-DE" sz="1100">
            <a:effectLst/>
            <a:latin typeface="Arial"/>
            <a:ea typeface="Times New Roman"/>
            <a:cs typeface="Times New Roman"/>
          </a:endParaRPr>
        </a:p>
        <a:p>
          <a:pPr algn="just">
            <a:spcAft>
              <a:spcPts val="0"/>
            </a:spcAft>
          </a:pPr>
          <a:r>
            <a:rPr lang="de-DE" sz="1100">
              <a:effectLst/>
              <a:latin typeface="Arial"/>
              <a:ea typeface="Times New Roman"/>
              <a:cs typeface="Times New Roman"/>
            </a:rPr>
            <a:t> </a:t>
          </a:r>
        </a:p>
        <a:p>
          <a:pPr algn="just">
            <a:spcAft>
              <a:spcPts val="0"/>
            </a:spcAft>
          </a:pPr>
          <a:r>
            <a:rPr lang="de-DE" sz="1100">
              <a:effectLst/>
              <a:latin typeface="Arial"/>
              <a:ea typeface="Times New Roman"/>
              <a:cs typeface="Times New Roman"/>
            </a:rPr>
            <a:t>Für die Schlafräume in der Kindertagesstätte sind keine weiteren baulichen, anlagentechnischen und organisatorischen Maßnahmen notwendig.</a:t>
          </a:r>
        </a:p>
        <a:p>
          <a:pPr algn="just">
            <a:spcAft>
              <a:spcPts val="0"/>
            </a:spcAft>
          </a:pPr>
          <a:r>
            <a:rPr lang="de-DE" sz="1100">
              <a:effectLst/>
              <a:latin typeface="Arial"/>
              <a:ea typeface="Times New Roman"/>
              <a:cs typeface="Times New Roman"/>
            </a:rPr>
            <a:t> </a:t>
          </a:r>
        </a:p>
        <a:p>
          <a:pPr algn="just">
            <a:spcAft>
              <a:spcPts val="0"/>
            </a:spcAft>
          </a:pPr>
          <a:r>
            <a:rPr lang="de-DE" sz="1100">
              <a:effectLst/>
              <a:latin typeface="Arial"/>
              <a:ea typeface="Times New Roman"/>
              <a:cs typeface="Times New Roman"/>
            </a:rPr>
            <a:t> </a:t>
          </a:r>
        </a:p>
        <a:p>
          <a:pPr algn="just">
            <a:spcAft>
              <a:spcPts val="0"/>
            </a:spcAft>
          </a:pPr>
          <a:r>
            <a:rPr lang="de-DE" sz="1100" b="1">
              <a:effectLst/>
              <a:latin typeface="Arial"/>
              <a:ea typeface="Times New Roman"/>
              <a:cs typeface="Arial"/>
            </a:rPr>
            <a:t>Beispiel 2</a:t>
          </a:r>
          <a:endParaRPr lang="de-DE" sz="1100">
            <a:effectLst/>
            <a:latin typeface="Arial"/>
            <a:ea typeface="Times New Roman"/>
            <a:cs typeface="Times New Roman"/>
          </a:endParaRPr>
        </a:p>
        <a:p>
          <a:pPr algn="just">
            <a:spcAft>
              <a:spcPts val="0"/>
            </a:spcAft>
          </a:pPr>
          <a:r>
            <a:rPr lang="de-DE" sz="1100">
              <a:effectLst/>
              <a:latin typeface="Arial"/>
              <a:ea typeface="Times New Roman"/>
              <a:cs typeface="Arial"/>
            </a:rPr>
            <a:t>Die Stadt München plant die Einrichtung eines Museums in einem Fachwerkhaus aus dem 17. Jahrhundert. Bauherr und Träger ist die Stadt München. Gemäß Vorabstimmung mit der Brandschutzbehörde sind mindestens alle Räume im Erd- und 1. Obergeschoss mit einer automatischen Brandmelde- und Löschanlage auszustatten. Die Planung und Bauausführung erfolgt auf der Grundlage der bestehenden Vorschriften sowie der AMEV-Empfehlungen. Gemäß Ausstellungskonzeption sollen die wertvollen Exponate im Erd- und 1. Obergeschoss ausgestellt werden. Der Betreiber legt den Wert RO für die Ausstellungsräume mit 2,5 fest.</a:t>
          </a:r>
          <a:endParaRPr lang="de-DE" sz="1100">
            <a:effectLst/>
            <a:latin typeface="Arial"/>
            <a:ea typeface="Times New Roman"/>
            <a:cs typeface="Times New Roman"/>
          </a:endParaRPr>
        </a:p>
        <a:p>
          <a:pPr algn="just">
            <a:spcAft>
              <a:spcPts val="0"/>
            </a:spcAft>
          </a:pPr>
          <a:r>
            <a:rPr lang="de-DE" sz="1100">
              <a:effectLst/>
              <a:latin typeface="Arial"/>
              <a:ea typeface="Times New Roman"/>
              <a:cs typeface="Arial"/>
            </a:rPr>
            <a:t> </a:t>
          </a:r>
          <a:endParaRPr lang="de-DE" sz="1100">
            <a:effectLst/>
            <a:latin typeface="Arial"/>
            <a:ea typeface="Times New Roman"/>
            <a:cs typeface="Times New Roman"/>
          </a:endParaRPr>
        </a:p>
        <a:p>
          <a:pPr algn="just">
            <a:spcAft>
              <a:spcPts val="0"/>
            </a:spcAft>
          </a:pPr>
          <a:r>
            <a:rPr lang="de-DE" sz="1100" u="sng">
              <a:effectLst/>
              <a:latin typeface="Arial" panose="020B0604020202020204" pitchFamily="34" charset="0"/>
              <a:ea typeface="Times New Roman"/>
              <a:cs typeface="Arial" panose="020B0604020202020204" pitchFamily="34" charset="0"/>
            </a:rPr>
            <a:t>Berechnung</a:t>
          </a:r>
          <a:endParaRPr lang="de-DE" sz="1100">
            <a:effectLst/>
            <a:latin typeface="Arial" panose="020B0604020202020204" pitchFamily="34" charset="0"/>
            <a:ea typeface="Times New Roman"/>
            <a:cs typeface="Arial" panose="020B0604020202020204" pitchFamily="34" charset="0"/>
          </a:endParaRPr>
        </a:p>
        <a:p>
          <a:pPr algn="l">
            <a:spcAft>
              <a:spcPts val="0"/>
            </a:spcAft>
            <a:tabLst>
              <a:tab pos="2970530" algn="l"/>
            </a:tabLst>
          </a:pPr>
          <a:r>
            <a:rPr lang="de-DE" sz="1100">
              <a:effectLst/>
              <a:latin typeface="Arial" panose="020B0604020202020204" pitchFamily="34" charset="0"/>
              <a:ea typeface="Times New Roman"/>
              <a:cs typeface="Arial" panose="020B0604020202020204" pitchFamily="34" charset="0"/>
            </a:rPr>
            <a:t>Risikowert </a:t>
          </a:r>
          <a:r>
            <a:rPr lang="de-DE" sz="1100" b="1">
              <a:effectLst/>
              <a:latin typeface="Arial" panose="020B0604020202020204" pitchFamily="34" charset="0"/>
              <a:ea typeface="Times New Roman"/>
              <a:cs typeface="Arial" panose="020B0604020202020204" pitchFamily="34" charset="0"/>
            </a:rPr>
            <a:t>R</a:t>
          </a:r>
          <a:r>
            <a:rPr lang="de-DE" sz="1100">
              <a:effectLst/>
              <a:latin typeface="Arial" panose="020B0604020202020204" pitchFamily="34" charset="0"/>
              <a:ea typeface="Times New Roman"/>
              <a:cs typeface="Arial" panose="020B0604020202020204" pitchFamily="34" charset="0"/>
            </a:rPr>
            <a:t> für Ausstellungsräume	</a:t>
          </a:r>
          <a:r>
            <a:rPr lang="de-DE" sz="1100" b="1">
              <a:effectLst/>
              <a:latin typeface="Arial" panose="020B0604020202020204" pitchFamily="34" charset="0"/>
              <a:ea typeface="Times New Roman"/>
              <a:cs typeface="Arial" panose="020B0604020202020204" pitchFamily="34" charset="0"/>
            </a:rPr>
            <a:t>R</a:t>
          </a:r>
          <a:r>
            <a:rPr lang="de-DE" sz="1100">
              <a:effectLst/>
              <a:latin typeface="Arial" panose="020B0604020202020204" pitchFamily="34" charset="0"/>
              <a:ea typeface="Times New Roman"/>
              <a:cs typeface="Arial" panose="020B0604020202020204" pitchFamily="34" charset="0"/>
            </a:rPr>
            <a:t> =</a:t>
          </a:r>
          <a:r>
            <a:rPr lang="de-DE" sz="1100" b="1">
              <a:effectLst/>
              <a:latin typeface="Arial" panose="020B0604020202020204" pitchFamily="34" charset="0"/>
              <a:ea typeface="Times New Roman"/>
              <a:cs typeface="Arial" panose="020B0604020202020204" pitchFamily="34" charset="0"/>
            </a:rPr>
            <a:t> 2,5</a:t>
          </a:r>
          <a:r>
            <a:rPr lang="de-DE" sz="1100">
              <a:effectLst/>
              <a:latin typeface="Arial" panose="020B0604020202020204" pitchFamily="34" charset="0"/>
              <a:ea typeface="Times New Roman"/>
              <a:cs typeface="Arial" panose="020B0604020202020204" pitchFamily="34" charset="0"/>
            </a:rPr>
            <a:t> ×</a:t>
          </a:r>
          <a:r>
            <a:rPr lang="de-DE" sz="1100" b="1">
              <a:effectLst/>
              <a:latin typeface="Arial" panose="020B0604020202020204" pitchFamily="34" charset="0"/>
              <a:ea typeface="Times New Roman"/>
              <a:cs typeface="Arial" panose="020B0604020202020204" pitchFamily="34" charset="0"/>
            </a:rPr>
            <a:t> 1,0</a:t>
          </a:r>
          <a:r>
            <a:rPr lang="de-DE" sz="1100">
              <a:effectLst/>
              <a:latin typeface="Arial" panose="020B0604020202020204" pitchFamily="34" charset="0"/>
              <a:ea typeface="Times New Roman"/>
              <a:cs typeface="Arial" panose="020B0604020202020204" pitchFamily="34" charset="0"/>
            </a:rPr>
            <a:t> ×</a:t>
          </a:r>
          <a:r>
            <a:rPr lang="de-DE" sz="1100" b="1">
              <a:effectLst/>
              <a:latin typeface="Arial" panose="020B0604020202020204" pitchFamily="34" charset="0"/>
              <a:ea typeface="Times New Roman"/>
              <a:cs typeface="Arial" panose="020B0604020202020204" pitchFamily="34" charset="0"/>
            </a:rPr>
            <a:t> 1,0	       </a:t>
          </a:r>
          <a:r>
            <a:rPr lang="de-DE" sz="1100">
              <a:effectLst/>
              <a:latin typeface="Arial" panose="020B0604020202020204" pitchFamily="34" charset="0"/>
              <a:ea typeface="Times New Roman"/>
              <a:cs typeface="Arial" panose="020B0604020202020204" pitchFamily="34" charset="0"/>
            </a:rPr>
            <a:t>= </a:t>
          </a:r>
          <a:r>
            <a:rPr lang="de-DE" sz="1100" b="1">
              <a:effectLst/>
              <a:latin typeface="Arial" panose="020B0604020202020204" pitchFamily="34" charset="0"/>
              <a:ea typeface="Times New Roman"/>
              <a:cs typeface="Arial" panose="020B0604020202020204" pitchFamily="34" charset="0"/>
            </a:rPr>
            <a:t>2,5</a:t>
          </a:r>
          <a:endParaRPr lang="de-DE" sz="1100">
            <a:effectLst/>
            <a:latin typeface="Arial" panose="020B0604020202020204" pitchFamily="34" charset="0"/>
            <a:ea typeface="Times New Roman"/>
            <a:cs typeface="Arial" panose="020B0604020202020204" pitchFamily="34" charset="0"/>
          </a:endParaRPr>
        </a:p>
        <a:p>
          <a:pPr algn="l">
            <a:spcAft>
              <a:spcPts val="0"/>
            </a:spcAft>
            <a:tabLst>
              <a:tab pos="2970530" algn="l"/>
            </a:tabLst>
          </a:pPr>
          <a:r>
            <a:rPr lang="de-DE" sz="1100">
              <a:effectLst/>
              <a:latin typeface="Arial" panose="020B0604020202020204" pitchFamily="34" charset="0"/>
              <a:ea typeface="Times New Roman"/>
              <a:cs typeface="Arial" panose="020B0604020202020204" pitchFamily="34" charset="0"/>
            </a:rPr>
            <a:t>Sicherheitswert </a:t>
          </a:r>
          <a:r>
            <a:rPr lang="de-DE" sz="1100" b="1">
              <a:effectLst/>
              <a:latin typeface="Arial" panose="020B0604020202020204" pitchFamily="34" charset="0"/>
              <a:ea typeface="Times New Roman"/>
              <a:cs typeface="Arial" panose="020B0604020202020204" pitchFamily="34" charset="0"/>
            </a:rPr>
            <a:t>S</a:t>
          </a:r>
          <a:r>
            <a:rPr lang="de-DE" sz="1100">
              <a:effectLst/>
              <a:latin typeface="Arial" panose="020B0604020202020204" pitchFamily="34" charset="0"/>
              <a:ea typeface="Times New Roman"/>
              <a:cs typeface="Arial" panose="020B0604020202020204" pitchFamily="34" charset="0"/>
            </a:rPr>
            <a:t> für Ausstellungsräume	</a:t>
          </a:r>
          <a:r>
            <a:rPr lang="de-DE" sz="1100" b="1">
              <a:effectLst/>
              <a:latin typeface="Arial" panose="020B0604020202020204" pitchFamily="34" charset="0"/>
              <a:ea typeface="Times New Roman"/>
              <a:cs typeface="Arial" panose="020B0604020202020204" pitchFamily="34" charset="0"/>
            </a:rPr>
            <a:t>S </a:t>
          </a:r>
          <a:r>
            <a:rPr lang="de-DE" sz="1100">
              <a:effectLst/>
              <a:latin typeface="Arial" panose="020B0604020202020204" pitchFamily="34" charset="0"/>
              <a:ea typeface="Times New Roman"/>
              <a:cs typeface="Arial" panose="020B0604020202020204" pitchFamily="34" charset="0"/>
            </a:rPr>
            <a:t>=</a:t>
          </a:r>
          <a:r>
            <a:rPr lang="de-DE" sz="1100" b="1">
              <a:effectLst/>
              <a:latin typeface="Arial" panose="020B0604020202020204" pitchFamily="34" charset="0"/>
              <a:ea typeface="Times New Roman"/>
              <a:cs typeface="Arial" panose="020B0604020202020204" pitchFamily="34" charset="0"/>
            </a:rPr>
            <a:t> 1,0</a:t>
          </a:r>
          <a:r>
            <a:rPr lang="de-DE" sz="1100">
              <a:effectLst/>
              <a:latin typeface="Arial" panose="020B0604020202020204" pitchFamily="34" charset="0"/>
              <a:ea typeface="Times New Roman"/>
              <a:cs typeface="Arial" panose="020B0604020202020204" pitchFamily="34" charset="0"/>
            </a:rPr>
            <a:t> ×</a:t>
          </a:r>
          <a:r>
            <a:rPr lang="de-DE" sz="1100" b="1">
              <a:effectLst/>
              <a:latin typeface="Arial" panose="020B0604020202020204" pitchFamily="34" charset="0"/>
              <a:ea typeface="Times New Roman"/>
              <a:cs typeface="Arial" panose="020B0604020202020204" pitchFamily="34" charset="0"/>
            </a:rPr>
            <a:t> 1,0</a:t>
          </a:r>
          <a:r>
            <a:rPr lang="de-DE" sz="1100">
              <a:effectLst/>
              <a:latin typeface="Arial" panose="020B0604020202020204" pitchFamily="34" charset="0"/>
              <a:ea typeface="Times New Roman"/>
              <a:cs typeface="Arial" panose="020B0604020202020204" pitchFamily="34" charset="0"/>
            </a:rPr>
            <a:t> ×</a:t>
          </a:r>
          <a:r>
            <a:rPr lang="de-DE" sz="1100" b="1">
              <a:effectLst/>
              <a:latin typeface="Arial" panose="020B0604020202020204" pitchFamily="34" charset="0"/>
              <a:ea typeface="Times New Roman"/>
              <a:cs typeface="Arial" panose="020B0604020202020204" pitchFamily="34" charset="0"/>
            </a:rPr>
            <a:t> 2,5 </a:t>
          </a:r>
          <a:r>
            <a:rPr lang="de-DE" sz="1100">
              <a:effectLst/>
              <a:latin typeface="Arial" panose="020B0604020202020204" pitchFamily="34" charset="0"/>
              <a:ea typeface="Times New Roman"/>
              <a:cs typeface="Arial" panose="020B0604020202020204" pitchFamily="34" charset="0"/>
            </a:rPr>
            <a:t>× </a:t>
          </a:r>
          <a:r>
            <a:rPr lang="de-DE" sz="1100" b="1">
              <a:effectLst/>
              <a:latin typeface="Arial" panose="020B0604020202020204" pitchFamily="34" charset="0"/>
              <a:ea typeface="Times New Roman"/>
              <a:cs typeface="Arial" panose="020B0604020202020204" pitchFamily="34" charset="0"/>
            </a:rPr>
            <a:t>1,0 </a:t>
          </a:r>
          <a:r>
            <a:rPr lang="de-DE" sz="1100">
              <a:effectLst/>
              <a:latin typeface="Arial" panose="020B0604020202020204" pitchFamily="34" charset="0"/>
              <a:ea typeface="Times New Roman"/>
              <a:cs typeface="Arial" panose="020B0604020202020204" pitchFamily="34" charset="0"/>
            </a:rPr>
            <a:t>× </a:t>
          </a:r>
          <a:r>
            <a:rPr lang="de-DE" sz="1100" b="1">
              <a:effectLst/>
              <a:latin typeface="Arial" panose="020B0604020202020204" pitchFamily="34" charset="0"/>
              <a:ea typeface="Times New Roman"/>
              <a:cs typeface="Arial" panose="020B0604020202020204" pitchFamily="34" charset="0"/>
            </a:rPr>
            <a:t>1,0</a:t>
          </a:r>
          <a:r>
            <a:rPr lang="de-DE" sz="1100" b="1" baseline="0">
              <a:effectLst/>
              <a:latin typeface="Arial" panose="020B0604020202020204" pitchFamily="34" charset="0"/>
              <a:ea typeface="Times New Roman"/>
              <a:cs typeface="Arial" panose="020B0604020202020204" pitchFamily="34" charset="0"/>
            </a:rPr>
            <a:t> </a:t>
          </a:r>
          <a:r>
            <a:rPr lang="de-DE" sz="1100">
              <a:effectLst/>
              <a:latin typeface="Arial" panose="020B0604020202020204" pitchFamily="34" charset="0"/>
              <a:ea typeface="Times New Roman"/>
              <a:cs typeface="Arial" panose="020B0604020202020204" pitchFamily="34" charset="0"/>
            </a:rPr>
            <a:t>= </a:t>
          </a:r>
          <a:r>
            <a:rPr lang="de-DE" sz="1100" b="1">
              <a:effectLst/>
              <a:latin typeface="Arial" panose="020B0604020202020204" pitchFamily="34" charset="0"/>
              <a:ea typeface="Times New Roman"/>
              <a:cs typeface="Arial" panose="020B0604020202020204" pitchFamily="34" charset="0"/>
            </a:rPr>
            <a:t>2,5</a:t>
          </a:r>
          <a:endParaRPr lang="de-DE" sz="1100">
            <a:effectLst/>
            <a:latin typeface="Arial" panose="020B0604020202020204" pitchFamily="34" charset="0"/>
            <a:ea typeface="Times New Roman"/>
            <a:cs typeface="Arial" panose="020B0604020202020204" pitchFamily="34" charset="0"/>
          </a:endParaRPr>
        </a:p>
        <a:p>
          <a:pPr algn="just">
            <a:spcAft>
              <a:spcPts val="0"/>
            </a:spcAft>
          </a:pPr>
          <a:r>
            <a:rPr lang="de-DE" sz="1100">
              <a:effectLst/>
              <a:latin typeface="Arial" panose="020B0604020202020204" pitchFamily="34" charset="0"/>
              <a:ea typeface="Times New Roman"/>
              <a:cs typeface="Arial" panose="020B0604020202020204" pitchFamily="34" charset="0"/>
            </a:rPr>
            <a:t> </a:t>
          </a:r>
        </a:p>
        <a:p>
          <a:pPr algn="just">
            <a:spcAft>
              <a:spcPts val="0"/>
            </a:spcAft>
          </a:pPr>
          <a:r>
            <a:rPr lang="de-DE" sz="1100" u="sng">
              <a:effectLst/>
              <a:latin typeface="Arial"/>
              <a:ea typeface="Times New Roman"/>
              <a:cs typeface="Times New Roman"/>
            </a:rPr>
            <a:t>Ergebnis</a:t>
          </a:r>
          <a:endParaRPr lang="de-DE" sz="1100">
            <a:effectLst/>
            <a:latin typeface="Arial"/>
            <a:ea typeface="Times New Roman"/>
            <a:cs typeface="Times New Roman"/>
          </a:endParaRPr>
        </a:p>
        <a:p>
          <a:pPr algn="just">
            <a:spcAft>
              <a:spcPts val="0"/>
            </a:spcAft>
            <a:tabLst>
              <a:tab pos="2970530" algn="l"/>
            </a:tabLst>
          </a:pPr>
          <a:r>
            <a:rPr lang="de-DE" sz="1100">
              <a:effectLst/>
              <a:latin typeface="Arial"/>
              <a:ea typeface="Times New Roman"/>
              <a:cs typeface="Times New Roman"/>
            </a:rPr>
            <a:t>für alle Ausstellungsräume: 	</a:t>
          </a:r>
          <a:r>
            <a:rPr lang="de-DE" sz="1100" b="1">
              <a:effectLst/>
              <a:latin typeface="Arial"/>
              <a:ea typeface="Times New Roman"/>
              <a:cs typeface="Times New Roman"/>
            </a:rPr>
            <a:t>S = R</a:t>
          </a:r>
          <a:endParaRPr lang="de-DE" sz="1100">
            <a:effectLst/>
            <a:latin typeface="Arial"/>
            <a:ea typeface="Times New Roman"/>
            <a:cs typeface="Times New Roman"/>
          </a:endParaRPr>
        </a:p>
        <a:p>
          <a:pPr algn="just">
            <a:spcAft>
              <a:spcPts val="0"/>
            </a:spcAft>
          </a:pPr>
          <a:r>
            <a:rPr lang="de-DE" sz="1100">
              <a:effectLst/>
              <a:latin typeface="Arial"/>
              <a:ea typeface="Times New Roman"/>
              <a:cs typeface="Times New Roman"/>
            </a:rPr>
            <a:t> </a:t>
          </a:r>
        </a:p>
        <a:p>
          <a:pPr algn="just">
            <a:spcAft>
              <a:spcPts val="0"/>
            </a:spcAft>
          </a:pPr>
          <a:r>
            <a:rPr lang="de-DE" sz="1100">
              <a:effectLst/>
              <a:latin typeface="Arial"/>
              <a:ea typeface="Times New Roman"/>
              <a:cs typeface="Arial"/>
            </a:rPr>
            <a:t>Für die Ausstellungsräume des Museums </a:t>
          </a:r>
          <a:r>
            <a:rPr lang="de-DE" sz="1100">
              <a:effectLst/>
              <a:latin typeface="Arial"/>
              <a:ea typeface="Times New Roman"/>
              <a:cs typeface="Times New Roman"/>
            </a:rPr>
            <a:t>sind keine weiteren baulichen, anlagentechnischen und organisatorischen Maßnahmen notwendig.</a:t>
          </a:r>
        </a:p>
        <a:p>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110" zoomScaleNormal="110" workbookViewId="0"/>
  </sheetViews>
  <sheetFormatPr baseColWidth="10" defaultRowHeight="15" x14ac:dyDescent="0.25"/>
  <cols>
    <col min="7" max="7" width="11.42578125" customWidth="1"/>
    <col min="8" max="8" width="4.140625" customWidth="1"/>
  </cols>
  <sheetData/>
  <sheetProtection algorithmName="SHA-512" hashValue="HevYnE9FXUcXyl3tJ0qjk1Bu8rkbU3yxbs4lEFDhEImKQIvG8W1PuRJxmXTXqKFlazgAmroDiSTcHYp+bLEyDQ==" saltValue="Bf59tLpylDALf1zn+B7tVg==" spinCount="100000" sheet="1" objects="1" scenarios="1"/>
  <pageMargins left="0.70866141732283472" right="0.70866141732283472" top="0.74803149606299213" bottom="0.74803149606299213" header="0.31496062992125984" footer="0.19685039370078741"/>
  <pageSetup paperSize="9" orientation="portrait" r:id="rId1"/>
  <headerFooter>
    <oddFooter>&amp;L&amp;"Arial,Standard"&amp;8AMEV, 2020, Risiko-/Sicherheitsbewertung zum Schutz gegen die Auswirkungen von Fehlerlichtbögen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J28"/>
  <sheetViews>
    <sheetView showGridLines="0" zoomScaleNormal="100" workbookViewId="0">
      <selection sqref="A1:J1"/>
    </sheetView>
  </sheetViews>
  <sheetFormatPr baseColWidth="10" defaultRowHeight="15" x14ac:dyDescent="0.25"/>
  <cols>
    <col min="1" max="1" width="3.5703125" style="12" customWidth="1"/>
    <col min="2" max="2" width="3.7109375" style="12" customWidth="1"/>
    <col min="3" max="5" width="11.42578125" style="12"/>
    <col min="6" max="6" width="13.85546875" style="12" customWidth="1"/>
    <col min="7" max="7" width="14.7109375" style="12" bestFit="1" customWidth="1"/>
    <col min="8" max="8" width="18.85546875" style="12" customWidth="1"/>
    <col min="9" max="9" width="14.28515625" style="12" bestFit="1" customWidth="1"/>
    <col min="10" max="10" width="33.42578125" style="12" customWidth="1"/>
    <col min="11" max="16384" width="11.42578125" style="12"/>
  </cols>
  <sheetData>
    <row r="1" spans="1:10" ht="26.25" x14ac:dyDescent="0.4">
      <c r="A1" s="75" t="s">
        <v>99</v>
      </c>
      <c r="B1" s="76"/>
      <c r="C1" s="76"/>
      <c r="D1" s="76"/>
      <c r="E1" s="76"/>
      <c r="F1" s="76"/>
      <c r="G1" s="76"/>
      <c r="H1" s="76"/>
      <c r="I1" s="76"/>
      <c r="J1" s="77"/>
    </row>
    <row r="2" spans="1:10" ht="15.75" x14ac:dyDescent="0.25">
      <c r="A2" s="6"/>
      <c r="B2" s="1"/>
      <c r="C2" s="1"/>
      <c r="D2" s="2"/>
      <c r="E2" s="2"/>
      <c r="F2" s="2"/>
      <c r="G2" s="2"/>
      <c r="H2" s="2"/>
      <c r="I2" s="3"/>
      <c r="J2" s="7"/>
    </row>
    <row r="3" spans="1:10" ht="31.5" x14ac:dyDescent="0.25">
      <c r="A3" s="78" t="s">
        <v>0</v>
      </c>
      <c r="B3" s="79"/>
      <c r="C3" s="80"/>
      <c r="D3" s="84" t="s">
        <v>97</v>
      </c>
      <c r="E3" s="85"/>
      <c r="F3" s="85"/>
      <c r="G3" s="85"/>
      <c r="H3" s="86"/>
      <c r="I3" s="4" t="s">
        <v>1</v>
      </c>
      <c r="J3" s="90"/>
    </row>
    <row r="4" spans="1:10" ht="30" customHeight="1" x14ac:dyDescent="0.25">
      <c r="A4" s="81"/>
      <c r="B4" s="82"/>
      <c r="C4" s="83"/>
      <c r="D4" s="87"/>
      <c r="E4" s="88"/>
      <c r="F4" s="88"/>
      <c r="G4" s="88"/>
      <c r="H4" s="89"/>
      <c r="I4" s="58"/>
      <c r="J4" s="91"/>
    </row>
    <row r="5" spans="1:10" x14ac:dyDescent="0.25">
      <c r="A5" s="8"/>
      <c r="B5" s="5"/>
      <c r="C5" s="5"/>
      <c r="D5" s="5"/>
      <c r="E5" s="5"/>
      <c r="F5" s="5"/>
      <c r="G5" s="5"/>
      <c r="H5" s="5"/>
      <c r="I5" s="5"/>
      <c r="J5" s="7"/>
    </row>
    <row r="6" spans="1:10" ht="15.75" x14ac:dyDescent="0.25">
      <c r="A6" s="92" t="s">
        <v>16</v>
      </c>
      <c r="B6" s="93"/>
      <c r="C6" s="93"/>
      <c r="D6" s="93"/>
      <c r="E6" s="93"/>
      <c r="F6" s="93"/>
      <c r="G6" s="93"/>
      <c r="H6" s="94"/>
      <c r="I6" s="95" t="s">
        <v>15</v>
      </c>
      <c r="J6" s="96"/>
    </row>
    <row r="7" spans="1:10" ht="15.75" x14ac:dyDescent="0.25">
      <c r="A7" s="97" t="s">
        <v>17</v>
      </c>
      <c r="B7" s="98"/>
      <c r="C7" s="99"/>
      <c r="D7" s="100" t="s">
        <v>74</v>
      </c>
      <c r="E7" s="101"/>
      <c r="F7" s="102"/>
      <c r="G7" s="33" t="s">
        <v>19</v>
      </c>
      <c r="H7" s="50" t="s">
        <v>2</v>
      </c>
      <c r="I7" s="34" t="s">
        <v>20</v>
      </c>
      <c r="J7" s="51"/>
    </row>
    <row r="8" spans="1:10" ht="15.75" x14ac:dyDescent="0.25">
      <c r="A8" s="97" t="s">
        <v>25</v>
      </c>
      <c r="B8" s="98"/>
      <c r="C8" s="99"/>
      <c r="D8" s="100" t="s">
        <v>3</v>
      </c>
      <c r="E8" s="101"/>
      <c r="F8" s="102"/>
      <c r="G8" s="35" t="s">
        <v>26</v>
      </c>
      <c r="H8" s="52">
        <v>0</v>
      </c>
      <c r="I8" s="34" t="s">
        <v>21</v>
      </c>
      <c r="J8" s="51"/>
    </row>
    <row r="9" spans="1:10" ht="15.75" x14ac:dyDescent="0.25">
      <c r="A9" s="97" t="s">
        <v>18</v>
      </c>
      <c r="B9" s="98"/>
      <c r="C9" s="99"/>
      <c r="D9" s="100" t="s">
        <v>11</v>
      </c>
      <c r="E9" s="101"/>
      <c r="F9" s="102"/>
      <c r="G9" s="46"/>
      <c r="H9" s="47"/>
      <c r="I9" s="34" t="s">
        <v>22</v>
      </c>
      <c r="J9" s="51" t="s">
        <v>14</v>
      </c>
    </row>
    <row r="10" spans="1:10" x14ac:dyDescent="0.25">
      <c r="A10" s="36"/>
      <c r="B10" s="31"/>
      <c r="C10" s="31"/>
      <c r="D10" s="31"/>
      <c r="E10" s="31"/>
      <c r="F10" s="31"/>
      <c r="G10" s="37"/>
      <c r="H10" s="31"/>
      <c r="I10" s="31"/>
      <c r="J10" s="32"/>
    </row>
    <row r="11" spans="1:10" ht="15.75" x14ac:dyDescent="0.25">
      <c r="A11" s="103" t="s">
        <v>4</v>
      </c>
      <c r="B11" s="104"/>
      <c r="C11" s="104"/>
      <c r="D11" s="104"/>
      <c r="E11" s="104"/>
      <c r="F11" s="104"/>
      <c r="G11" s="104"/>
      <c r="H11" s="105"/>
      <c r="I11" s="95" t="s">
        <v>15</v>
      </c>
      <c r="J11" s="96"/>
    </row>
    <row r="12" spans="1:10" ht="15.75" x14ac:dyDescent="0.25">
      <c r="A12" s="106" t="s">
        <v>20</v>
      </c>
      <c r="B12" s="107"/>
      <c r="C12" s="108"/>
      <c r="D12" s="109" t="s">
        <v>5</v>
      </c>
      <c r="E12" s="110"/>
      <c r="F12" s="111"/>
      <c r="G12" s="48" t="s">
        <v>23</v>
      </c>
      <c r="H12" s="53"/>
      <c r="I12" s="34" t="s">
        <v>20</v>
      </c>
      <c r="J12" s="51"/>
    </row>
    <row r="13" spans="1:10" ht="15.75" x14ac:dyDescent="0.25">
      <c r="A13" s="106" t="s">
        <v>21</v>
      </c>
      <c r="B13" s="107"/>
      <c r="C13" s="108"/>
      <c r="D13" s="112" t="s">
        <v>6</v>
      </c>
      <c r="E13" s="113"/>
      <c r="F13" s="114"/>
      <c r="G13" s="38" t="s">
        <v>24</v>
      </c>
      <c r="H13" s="115"/>
      <c r="I13" s="34" t="s">
        <v>21</v>
      </c>
      <c r="J13" s="51"/>
    </row>
    <row r="14" spans="1:10" ht="15.75" x14ac:dyDescent="0.25">
      <c r="A14" s="106" t="s">
        <v>22</v>
      </c>
      <c r="B14" s="107"/>
      <c r="C14" s="108"/>
      <c r="D14" s="112" t="s">
        <v>7</v>
      </c>
      <c r="E14" s="113"/>
      <c r="F14" s="114"/>
      <c r="G14" s="39"/>
      <c r="H14" s="116"/>
      <c r="I14" s="34" t="s">
        <v>22</v>
      </c>
      <c r="J14" s="51" t="s">
        <v>13</v>
      </c>
    </row>
    <row r="15" spans="1:10" x14ac:dyDescent="0.25">
      <c r="A15" s="36"/>
      <c r="B15" s="31"/>
      <c r="C15" s="31"/>
      <c r="D15" s="31"/>
      <c r="E15" s="31"/>
      <c r="F15" s="31"/>
      <c r="G15" s="40"/>
      <c r="H15" s="31"/>
      <c r="I15" s="31"/>
      <c r="J15" s="32"/>
    </row>
    <row r="16" spans="1:10" ht="15.75" x14ac:dyDescent="0.25">
      <c r="A16" s="120" t="s">
        <v>8</v>
      </c>
      <c r="B16" s="121"/>
      <c r="C16" s="121"/>
      <c r="D16" s="121"/>
      <c r="E16" s="121"/>
      <c r="F16" s="121"/>
      <c r="G16" s="121"/>
      <c r="H16" s="122"/>
      <c r="I16" s="44" t="s">
        <v>15</v>
      </c>
      <c r="J16" s="45"/>
    </row>
    <row r="17" spans="1:10" ht="15.75" x14ac:dyDescent="0.25">
      <c r="A17" s="123" t="s">
        <v>10</v>
      </c>
      <c r="B17" s="124"/>
      <c r="C17" s="124"/>
      <c r="D17" s="124"/>
      <c r="E17" s="124"/>
      <c r="F17" s="125"/>
      <c r="G17" s="126" t="s">
        <v>9</v>
      </c>
      <c r="H17" s="127"/>
      <c r="I17" s="34" t="s">
        <v>20</v>
      </c>
      <c r="J17" s="51"/>
    </row>
    <row r="18" spans="1:10" ht="15.75" x14ac:dyDescent="0.25">
      <c r="A18" s="126" t="s">
        <v>20</v>
      </c>
      <c r="B18" s="128"/>
      <c r="C18" s="127"/>
      <c r="D18" s="129"/>
      <c r="E18" s="130"/>
      <c r="F18" s="131"/>
      <c r="G18" s="41" t="s">
        <v>23</v>
      </c>
      <c r="H18" s="54"/>
      <c r="I18" s="34" t="s">
        <v>21</v>
      </c>
      <c r="J18" s="51"/>
    </row>
    <row r="19" spans="1:10" ht="15.75" x14ac:dyDescent="0.25">
      <c r="A19" s="126" t="s">
        <v>21</v>
      </c>
      <c r="B19" s="128"/>
      <c r="C19" s="127"/>
      <c r="D19" s="129"/>
      <c r="E19" s="130"/>
      <c r="F19" s="131"/>
      <c r="G19" s="132" t="s">
        <v>24</v>
      </c>
      <c r="H19" s="134"/>
      <c r="I19" s="34" t="s">
        <v>22</v>
      </c>
      <c r="J19" s="51"/>
    </row>
    <row r="20" spans="1:10" ht="15.75" x14ac:dyDescent="0.25">
      <c r="A20" s="126" t="s">
        <v>22</v>
      </c>
      <c r="B20" s="128"/>
      <c r="C20" s="127"/>
      <c r="D20" s="117" t="s">
        <v>12</v>
      </c>
      <c r="E20" s="118"/>
      <c r="F20" s="119"/>
      <c r="G20" s="133"/>
      <c r="H20" s="135"/>
      <c r="I20" s="42"/>
      <c r="J20" s="43"/>
    </row>
    <row r="21" spans="1:10" x14ac:dyDescent="0.25">
      <c r="A21" s="8"/>
      <c r="B21" s="5"/>
      <c r="C21" s="5"/>
      <c r="D21" s="5"/>
      <c r="E21" s="5"/>
      <c r="F21" s="5"/>
      <c r="G21" s="5"/>
      <c r="H21" s="5"/>
      <c r="I21" s="5"/>
      <c r="J21" s="7"/>
    </row>
    <row r="22" spans="1:10" ht="15.75" thickBot="1" x14ac:dyDescent="0.3">
      <c r="A22" s="136" t="s">
        <v>75</v>
      </c>
      <c r="B22" s="137"/>
      <c r="C22" s="137"/>
      <c r="D22" s="138"/>
      <c r="E22" s="137"/>
      <c r="F22" s="137"/>
      <c r="G22" s="137"/>
      <c r="H22" s="10"/>
      <c r="I22" s="10"/>
      <c r="J22" s="11"/>
    </row>
    <row r="23" spans="1:10" ht="15.75" thickBot="1" x14ac:dyDescent="0.3">
      <c r="A23" s="49" t="s">
        <v>27</v>
      </c>
      <c r="B23" s="55"/>
      <c r="C23" s="56"/>
      <c r="D23" s="64">
        <f>'Berechung RSB'!D29</f>
        <v>1</v>
      </c>
      <c r="E23" s="146" t="s">
        <v>29</v>
      </c>
      <c r="F23" s="147"/>
      <c r="G23" s="147"/>
      <c r="H23" s="147"/>
      <c r="I23" s="147"/>
      <c r="J23" s="141"/>
    </row>
    <row r="24" spans="1:10" ht="15.75" thickBot="1" x14ac:dyDescent="0.3">
      <c r="A24" s="49" t="s">
        <v>28</v>
      </c>
      <c r="B24" s="55"/>
      <c r="C24" s="56"/>
      <c r="D24" s="64">
        <f>'Berechung RSB'!D62</f>
        <v>1</v>
      </c>
      <c r="E24" s="146" t="s">
        <v>29</v>
      </c>
      <c r="F24" s="147"/>
      <c r="G24" s="147"/>
      <c r="H24" s="147"/>
      <c r="I24" s="147"/>
      <c r="J24" s="141"/>
    </row>
    <row r="25" spans="1:10" ht="15.75" thickBot="1" x14ac:dyDescent="0.3">
      <c r="A25" s="145" t="s">
        <v>30</v>
      </c>
      <c r="B25" s="140"/>
      <c r="C25" s="140"/>
      <c r="D25" s="140"/>
      <c r="E25" s="140"/>
      <c r="F25" s="140"/>
      <c r="G25" s="140"/>
      <c r="H25" s="140"/>
      <c r="I25" s="140"/>
      <c r="J25" s="141"/>
    </row>
    <row r="26" spans="1:10" ht="15.75" thickBot="1" x14ac:dyDescent="0.3">
      <c r="A26" s="9" t="str">
        <f>IF(D24&gt;=D23,"X"," ")</f>
        <v>X</v>
      </c>
      <c r="B26" s="139" t="s">
        <v>98</v>
      </c>
      <c r="C26" s="140"/>
      <c r="D26" s="140"/>
      <c r="E26" s="140"/>
      <c r="F26" s="140"/>
      <c r="G26" s="140"/>
      <c r="H26" s="140"/>
      <c r="I26" s="140"/>
      <c r="J26" s="141"/>
    </row>
    <row r="27" spans="1:10" ht="15.75" thickBot="1" x14ac:dyDescent="0.3">
      <c r="A27" s="145"/>
      <c r="B27" s="147"/>
      <c r="C27" s="147"/>
      <c r="D27" s="147"/>
      <c r="E27" s="147"/>
      <c r="F27" s="147"/>
      <c r="G27" s="147"/>
      <c r="H27" s="147"/>
      <c r="I27" s="147"/>
      <c r="J27" s="141"/>
    </row>
    <row r="28" spans="1:10" ht="15.75" thickBot="1" x14ac:dyDescent="0.3">
      <c r="A28" s="9" t="str">
        <f>IF(D23&gt;D24,"X"," ")</f>
        <v xml:space="preserve"> </v>
      </c>
      <c r="B28" s="142" t="s">
        <v>111</v>
      </c>
      <c r="C28" s="143"/>
      <c r="D28" s="143"/>
      <c r="E28" s="143"/>
      <c r="F28" s="143"/>
      <c r="G28" s="143"/>
      <c r="H28" s="143"/>
      <c r="I28" s="143"/>
      <c r="J28" s="144"/>
    </row>
  </sheetData>
  <sheetProtection algorithmName="SHA-512" hashValue="KH0Oi4eZ5/nvpjlj8TnPFHcUsxE0zQ75VCRSPv3FZiIJAT3sijjApLQR0kPptXKwqh5r0O48A6oMd0y2j/s4fw==" saltValue="l6/djSvWqGhp+jQ13nYZWA==" spinCount="100000" sheet="1" objects="1" scenarios="1"/>
  <protectedRanges>
    <protectedRange password="CA75" sqref="D7:F7 D8:F8 D9:F9 H8 H7 D14:F14 D13:F13 D12:F12 H12 H13:H14 D20:F20 D19:F19 D18:F18 G17:H17 G17:H17 H18 G17:H17 H19:H20 J19 J18 J17 J14 J13 J12 J9 J8 J7" name="Bereich1"/>
  </protectedRanges>
  <mergeCells count="39">
    <mergeCell ref="A22:G22"/>
    <mergeCell ref="B26:J26"/>
    <mergeCell ref="B28:J28"/>
    <mergeCell ref="A25:J25"/>
    <mergeCell ref="E23:J23"/>
    <mergeCell ref="E24:J24"/>
    <mergeCell ref="A27:J27"/>
    <mergeCell ref="D20:F20"/>
    <mergeCell ref="A16:H16"/>
    <mergeCell ref="A17:F17"/>
    <mergeCell ref="G17:H17"/>
    <mergeCell ref="A18:C18"/>
    <mergeCell ref="D18:F18"/>
    <mergeCell ref="A19:C19"/>
    <mergeCell ref="D19:F19"/>
    <mergeCell ref="G19:G20"/>
    <mergeCell ref="H19:H20"/>
    <mergeCell ref="A20:C20"/>
    <mergeCell ref="A11:H11"/>
    <mergeCell ref="I11:J11"/>
    <mergeCell ref="A12:C12"/>
    <mergeCell ref="D12:F12"/>
    <mergeCell ref="A13:C13"/>
    <mergeCell ref="D13:F13"/>
    <mergeCell ref="H13:H14"/>
    <mergeCell ref="A14:C14"/>
    <mergeCell ref="D14:F14"/>
    <mergeCell ref="A7:C7"/>
    <mergeCell ref="D7:F7"/>
    <mergeCell ref="A8:C8"/>
    <mergeCell ref="D8:F8"/>
    <mergeCell ref="A9:C9"/>
    <mergeCell ref="D9:F9"/>
    <mergeCell ref="A1:J1"/>
    <mergeCell ref="A3:C4"/>
    <mergeCell ref="D3:H4"/>
    <mergeCell ref="J3:J4"/>
    <mergeCell ref="A6:H6"/>
    <mergeCell ref="I6:J6"/>
  </mergeCells>
  <pageMargins left="0.70866141732283472" right="0.70866141732283472" top="0.78740157480314965" bottom="0.78740157480314965"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G63"/>
  <sheetViews>
    <sheetView showGridLines="0" zoomScaleNormal="100" workbookViewId="0">
      <selection sqref="A1:B1"/>
    </sheetView>
  </sheetViews>
  <sheetFormatPr baseColWidth="10" defaultRowHeight="15.75" x14ac:dyDescent="0.25"/>
  <cols>
    <col min="1" max="1" width="13.7109375" style="13" customWidth="1"/>
    <col min="2" max="2" width="74" style="13" customWidth="1"/>
    <col min="3" max="3" width="12.140625" style="13" customWidth="1"/>
    <col min="4" max="4" width="11.85546875" style="26" customWidth="1"/>
    <col min="5" max="5" width="11.42578125" style="13"/>
    <col min="6" max="6" width="11.42578125" style="70" customWidth="1"/>
    <col min="7" max="16384" width="11.42578125" style="13"/>
  </cols>
  <sheetData>
    <row r="1" spans="1:6" ht="22.5" customHeight="1" x14ac:dyDescent="0.35">
      <c r="A1" s="148" t="s">
        <v>104</v>
      </c>
      <c r="B1" s="148"/>
    </row>
    <row r="2" spans="1:6" ht="22.5" customHeight="1" x14ac:dyDescent="0.35">
      <c r="A2" s="69"/>
      <c r="B2" s="69"/>
    </row>
    <row r="3" spans="1:6" ht="32.25" customHeight="1" x14ac:dyDescent="0.25">
      <c r="A3" s="15" t="s">
        <v>34</v>
      </c>
      <c r="B3" s="151" t="s">
        <v>35</v>
      </c>
      <c r="C3" s="152"/>
      <c r="D3" s="153"/>
    </row>
    <row r="4" spans="1:6" ht="32.25" customHeight="1" x14ac:dyDescent="0.25">
      <c r="A4" s="15" t="s">
        <v>37</v>
      </c>
      <c r="B4" s="151" t="s">
        <v>79</v>
      </c>
      <c r="C4" s="152"/>
      <c r="D4" s="153"/>
    </row>
    <row r="5" spans="1:6" ht="32.25" customHeight="1" x14ac:dyDescent="0.25">
      <c r="A5" s="15" t="s">
        <v>100</v>
      </c>
      <c r="B5" s="151" t="s">
        <v>101</v>
      </c>
      <c r="C5" s="152"/>
      <c r="D5" s="153"/>
    </row>
    <row r="6" spans="1:6" ht="32.25" customHeight="1" x14ac:dyDescent="0.25">
      <c r="A6" s="15" t="s">
        <v>40</v>
      </c>
      <c r="B6" s="151" t="s">
        <v>102</v>
      </c>
      <c r="C6" s="152"/>
      <c r="D6" s="153"/>
    </row>
    <row r="7" spans="1:6" ht="32.25" customHeight="1" x14ac:dyDescent="0.25">
      <c r="A7" s="15" t="s">
        <v>41</v>
      </c>
      <c r="B7" s="151" t="s">
        <v>112</v>
      </c>
      <c r="C7" s="152"/>
      <c r="D7" s="153"/>
    </row>
    <row r="8" spans="1:6" ht="32.25" customHeight="1" x14ac:dyDescent="0.25">
      <c r="A8" s="15" t="s">
        <v>103</v>
      </c>
      <c r="B8" s="151" t="s">
        <v>67</v>
      </c>
      <c r="C8" s="152"/>
      <c r="D8" s="153"/>
    </row>
    <row r="9" spans="1:6" ht="22.5" customHeight="1" x14ac:dyDescent="0.25">
      <c r="A9" s="21"/>
      <c r="B9" s="21"/>
    </row>
    <row r="10" spans="1:6" ht="22.5" customHeight="1" x14ac:dyDescent="0.35">
      <c r="A10" s="148" t="s">
        <v>31</v>
      </c>
      <c r="B10" s="148"/>
    </row>
    <row r="11" spans="1:6" x14ac:dyDescent="0.25">
      <c r="A11" s="74"/>
      <c r="B11"/>
      <c r="C11" s="155" t="s">
        <v>50</v>
      </c>
      <c r="D11" s="155"/>
    </row>
    <row r="12" spans="1:6" ht="30.75" customHeight="1" x14ac:dyDescent="0.25">
      <c r="A12" s="149" t="s">
        <v>32</v>
      </c>
      <c r="B12" s="149"/>
      <c r="C12" s="14" t="s">
        <v>33</v>
      </c>
      <c r="D12" s="27" t="s">
        <v>49</v>
      </c>
    </row>
    <row r="13" spans="1:6" ht="30" customHeight="1" x14ac:dyDescent="0.25">
      <c r="A13" s="15" t="s">
        <v>34</v>
      </c>
      <c r="B13" s="16" t="s">
        <v>35</v>
      </c>
      <c r="C13" s="17" t="s">
        <v>36</v>
      </c>
      <c r="D13" s="28"/>
      <c r="F13" s="71"/>
    </row>
    <row r="14" spans="1:6" ht="30" customHeight="1" x14ac:dyDescent="0.25">
      <c r="A14" s="15" t="s">
        <v>37</v>
      </c>
      <c r="B14" s="16" t="s">
        <v>79</v>
      </c>
      <c r="C14" s="17" t="s">
        <v>81</v>
      </c>
      <c r="D14" s="28"/>
    </row>
    <row r="15" spans="1:6" ht="30" customHeight="1" x14ac:dyDescent="0.25">
      <c r="A15" s="15" t="s">
        <v>38</v>
      </c>
      <c r="B15" s="16" t="s">
        <v>39</v>
      </c>
      <c r="C15" s="17" t="s">
        <v>82</v>
      </c>
      <c r="D15" s="28"/>
    </row>
    <row r="16" spans="1:6" ht="30" customHeight="1" x14ac:dyDescent="0.25">
      <c r="A16" s="15" t="s">
        <v>40</v>
      </c>
      <c r="B16" s="16" t="s">
        <v>102</v>
      </c>
      <c r="C16" s="17" t="s">
        <v>82</v>
      </c>
      <c r="D16" s="28"/>
    </row>
    <row r="17" spans="1:7" ht="30" customHeight="1" x14ac:dyDescent="0.25">
      <c r="A17" s="15" t="s">
        <v>41</v>
      </c>
      <c r="B17" s="16" t="s">
        <v>80</v>
      </c>
      <c r="C17" s="17" t="s">
        <v>82</v>
      </c>
      <c r="D17" s="28"/>
    </row>
    <row r="18" spans="1:7" ht="30" customHeight="1" x14ac:dyDescent="0.25">
      <c r="A18" s="15" t="s">
        <v>42</v>
      </c>
      <c r="B18" s="16" t="s">
        <v>67</v>
      </c>
      <c r="C18" s="17" t="s">
        <v>82</v>
      </c>
      <c r="D18" s="28"/>
    </row>
    <row r="19" spans="1:7" ht="24" customHeight="1" x14ac:dyDescent="0.25">
      <c r="A19" s="150"/>
      <c r="B19" s="150"/>
      <c r="C19" s="14" t="s">
        <v>43</v>
      </c>
      <c r="D19" s="18" t="str">
        <f>IF(PRODUCT(D13:D18)=0,"1",ROUNDUP(PRODUCT(D13:D18),1))</f>
        <v>1</v>
      </c>
    </row>
    <row r="20" spans="1:7" ht="30" customHeight="1" x14ac:dyDescent="0.25">
      <c r="A20" s="149" t="s">
        <v>66</v>
      </c>
      <c r="B20" s="149"/>
      <c r="C20" s="14"/>
    </row>
    <row r="21" spans="1:7" ht="30" customHeight="1" x14ac:dyDescent="0.25">
      <c r="A21" s="15" t="s">
        <v>38</v>
      </c>
      <c r="B21" s="16" t="s">
        <v>68</v>
      </c>
      <c r="C21" s="30">
        <v>1</v>
      </c>
      <c r="D21" s="28"/>
    </row>
    <row r="22" spans="1:7" ht="30" customHeight="1" x14ac:dyDescent="0.25">
      <c r="A22" s="15" t="s">
        <v>38</v>
      </c>
      <c r="B22" s="16" t="s">
        <v>69</v>
      </c>
      <c r="C22" s="17" t="s">
        <v>44</v>
      </c>
      <c r="D22" s="28"/>
    </row>
    <row r="23" spans="1:7" ht="24" customHeight="1" x14ac:dyDescent="0.25">
      <c r="A23" s="156"/>
      <c r="B23" s="156"/>
      <c r="C23" s="14" t="s">
        <v>45</v>
      </c>
      <c r="D23" s="18" t="str">
        <f>IF(PRODUCT(D21:D22)=0,"1",ROUNDUP(PRODUCT(D21:D22),1))</f>
        <v>1</v>
      </c>
    </row>
    <row r="24" spans="1:7" ht="30.75" customHeight="1" x14ac:dyDescent="0.25">
      <c r="A24" s="149" t="s">
        <v>46</v>
      </c>
      <c r="B24" s="149"/>
      <c r="C24" s="14"/>
      <c r="D24" s="27"/>
    </row>
    <row r="25" spans="1:7" ht="30" customHeight="1" x14ac:dyDescent="0.25">
      <c r="A25" s="15" t="s">
        <v>83</v>
      </c>
      <c r="B25" s="16" t="s">
        <v>73</v>
      </c>
      <c r="C25" s="30">
        <v>1</v>
      </c>
      <c r="D25" s="28"/>
    </row>
    <row r="26" spans="1:7" ht="30" customHeight="1" x14ac:dyDescent="0.25">
      <c r="A26" s="15" t="s">
        <v>83</v>
      </c>
      <c r="B26" s="16" t="s">
        <v>84</v>
      </c>
      <c r="C26" s="17" t="s">
        <v>85</v>
      </c>
      <c r="D26" s="28"/>
    </row>
    <row r="27" spans="1:7" ht="24" customHeight="1" x14ac:dyDescent="0.25">
      <c r="A27" s="19"/>
      <c r="B27" s="19"/>
      <c r="C27" s="20" t="s">
        <v>47</v>
      </c>
      <c r="D27" s="18" t="str">
        <f>IF(PRODUCT(D25:D26)=0,"1",ROUNDUP(PRODUCT(D25:D26),1))</f>
        <v>1</v>
      </c>
    </row>
    <row r="28" spans="1:7" ht="16.5" thickBot="1" x14ac:dyDescent="0.3">
      <c r="A28" s="21"/>
      <c r="B28" s="21"/>
      <c r="C28" s="65"/>
      <c r="D28" s="27"/>
    </row>
    <row r="29" spans="1:7" ht="20.25" thickTop="1" thickBot="1" x14ac:dyDescent="0.3">
      <c r="A29" s="154" t="s">
        <v>105</v>
      </c>
      <c r="B29" s="154"/>
      <c r="C29" s="61" t="s">
        <v>48</v>
      </c>
      <c r="D29" s="67">
        <f>D27*D23*D19</f>
        <v>1</v>
      </c>
      <c r="E29" s="63"/>
      <c r="F29" s="72"/>
    </row>
    <row r="30" spans="1:7" ht="16.5" thickTop="1" x14ac:dyDescent="0.25">
      <c r="D30" s="66"/>
    </row>
    <row r="31" spans="1:7" ht="21" x14ac:dyDescent="0.35">
      <c r="A31" s="148" t="s">
        <v>51</v>
      </c>
      <c r="B31" s="148"/>
      <c r="G31" s="63"/>
    </row>
    <row r="32" spans="1:7" x14ac:dyDescent="0.25">
      <c r="C32" s="155" t="s">
        <v>50</v>
      </c>
      <c r="D32" s="155"/>
      <c r="G32" s="63"/>
    </row>
    <row r="33" spans="1:4" ht="24" customHeight="1" x14ac:dyDescent="0.25">
      <c r="A33" s="149" t="s">
        <v>52</v>
      </c>
      <c r="B33" s="149"/>
      <c r="C33" s="14" t="s">
        <v>33</v>
      </c>
      <c r="D33" s="27" t="s">
        <v>49</v>
      </c>
    </row>
    <row r="34" spans="1:4" ht="30" customHeight="1" x14ac:dyDescent="0.25">
      <c r="A34" s="15" t="s">
        <v>86</v>
      </c>
      <c r="B34" s="16" t="s">
        <v>87</v>
      </c>
      <c r="C34" s="30">
        <v>1</v>
      </c>
      <c r="D34" s="28"/>
    </row>
    <row r="35" spans="1:4" ht="24" customHeight="1" x14ac:dyDescent="0.25">
      <c r="A35" s="22"/>
      <c r="B35" s="23"/>
      <c r="C35" s="14" t="s">
        <v>53</v>
      </c>
      <c r="D35" s="18" t="str">
        <f>IF(D34=0,"1",D34)</f>
        <v>1</v>
      </c>
    </row>
    <row r="36" spans="1:4" ht="30.75" customHeight="1" x14ac:dyDescent="0.25">
      <c r="A36" s="149" t="s">
        <v>106</v>
      </c>
      <c r="B36" s="149"/>
      <c r="C36" s="149"/>
    </row>
    <row r="37" spans="1:4" ht="30" customHeight="1" x14ac:dyDescent="0.25">
      <c r="A37" s="15" t="s">
        <v>86</v>
      </c>
      <c r="B37" s="16" t="s">
        <v>88</v>
      </c>
      <c r="C37" s="17">
        <v>1.5</v>
      </c>
      <c r="D37" s="28"/>
    </row>
    <row r="38" spans="1:4" ht="30" customHeight="1" x14ac:dyDescent="0.25">
      <c r="A38" s="15" t="s">
        <v>86</v>
      </c>
      <c r="B38" s="16" t="s">
        <v>89</v>
      </c>
      <c r="C38" s="17">
        <v>1.2</v>
      </c>
      <c r="D38" s="28"/>
    </row>
    <row r="39" spans="1:4" ht="30" customHeight="1" x14ac:dyDescent="0.25">
      <c r="A39" s="15" t="s">
        <v>86</v>
      </c>
      <c r="B39" s="16" t="s">
        <v>90</v>
      </c>
      <c r="C39" s="17" t="s">
        <v>54</v>
      </c>
      <c r="D39" s="28"/>
    </row>
    <row r="40" spans="1:4" ht="30" customHeight="1" x14ac:dyDescent="0.25">
      <c r="A40" s="15" t="s">
        <v>86</v>
      </c>
      <c r="B40" s="16" t="s">
        <v>91</v>
      </c>
      <c r="C40" s="17" t="s">
        <v>54</v>
      </c>
      <c r="D40" s="28"/>
    </row>
    <row r="41" spans="1:4" ht="30" customHeight="1" x14ac:dyDescent="0.25">
      <c r="A41" s="15" t="s">
        <v>86</v>
      </c>
      <c r="B41" s="16" t="s">
        <v>107</v>
      </c>
      <c r="C41" s="17">
        <v>1.6</v>
      </c>
      <c r="D41" s="28"/>
    </row>
    <row r="42" spans="1:4" ht="30" customHeight="1" x14ac:dyDescent="0.25">
      <c r="A42" s="15" t="s">
        <v>34</v>
      </c>
      <c r="B42" s="16" t="s">
        <v>92</v>
      </c>
      <c r="C42" s="17">
        <v>1.8</v>
      </c>
      <c r="D42" s="28"/>
    </row>
    <row r="43" spans="1:4" ht="30" customHeight="1" x14ac:dyDescent="0.25">
      <c r="A43" s="15" t="s">
        <v>42</v>
      </c>
      <c r="B43" s="16" t="s">
        <v>93</v>
      </c>
      <c r="C43" s="17">
        <v>1.8</v>
      </c>
      <c r="D43" s="28"/>
    </row>
    <row r="44" spans="1:4" ht="30" customHeight="1" x14ac:dyDescent="0.25">
      <c r="A44" s="15" t="s">
        <v>34</v>
      </c>
      <c r="B44" s="16" t="s">
        <v>94</v>
      </c>
      <c r="C44" s="17">
        <v>2</v>
      </c>
      <c r="D44" s="28"/>
    </row>
    <row r="45" spans="1:4" ht="30" customHeight="1" x14ac:dyDescent="0.25">
      <c r="A45" s="15" t="s">
        <v>95</v>
      </c>
      <c r="B45" s="16" t="s">
        <v>96</v>
      </c>
      <c r="C45" s="17">
        <v>2.5</v>
      </c>
      <c r="D45" s="28"/>
    </row>
    <row r="46" spans="1:4" ht="24" customHeight="1" x14ac:dyDescent="0.25">
      <c r="A46" s="22"/>
      <c r="B46" s="23"/>
      <c r="C46" s="14" t="s">
        <v>55</v>
      </c>
      <c r="D46" s="18" t="str">
        <f>IF(PRODUCT(D37:D45)=0,"1",ROUNDUP(PRODUCT(D37:D45),1))</f>
        <v>1</v>
      </c>
    </row>
    <row r="47" spans="1:4" ht="30.75" customHeight="1" x14ac:dyDescent="0.25">
      <c r="A47" s="149" t="s">
        <v>56</v>
      </c>
      <c r="B47" s="149"/>
      <c r="C47" s="149"/>
    </row>
    <row r="48" spans="1:4" ht="30" customHeight="1" x14ac:dyDescent="0.25">
      <c r="A48" s="15" t="s">
        <v>70</v>
      </c>
      <c r="B48" s="16" t="s">
        <v>71</v>
      </c>
      <c r="C48" s="17">
        <v>1.5</v>
      </c>
      <c r="D48" s="28"/>
    </row>
    <row r="49" spans="1:6" ht="30" customHeight="1" x14ac:dyDescent="0.25">
      <c r="A49" s="15" t="s">
        <v>42</v>
      </c>
      <c r="B49" s="16" t="s">
        <v>57</v>
      </c>
      <c r="C49" s="17">
        <v>1.5</v>
      </c>
      <c r="D49" s="28"/>
    </row>
    <row r="50" spans="1:6" ht="30" customHeight="1" x14ac:dyDescent="0.25">
      <c r="A50" s="15" t="s">
        <v>42</v>
      </c>
      <c r="B50" s="16" t="s">
        <v>58</v>
      </c>
      <c r="C50" s="17">
        <v>2.5</v>
      </c>
      <c r="D50" s="28"/>
    </row>
    <row r="51" spans="1:6" ht="24" customHeight="1" x14ac:dyDescent="0.25">
      <c r="A51" s="24"/>
      <c r="B51" s="25"/>
      <c r="C51" s="14" t="s">
        <v>59</v>
      </c>
      <c r="D51" s="29" t="str">
        <f>IF(PRODUCT(D48:D50)=0,"1",ROUNDUP(PRODUCT(D48:D50),1))</f>
        <v>1</v>
      </c>
    </row>
    <row r="52" spans="1:6" ht="30.75" customHeight="1" x14ac:dyDescent="0.25">
      <c r="A52" s="149" t="s">
        <v>60</v>
      </c>
      <c r="B52" s="149"/>
      <c r="C52" s="149"/>
    </row>
    <row r="53" spans="1:6" ht="126" customHeight="1" x14ac:dyDescent="0.25">
      <c r="A53" s="16" t="s">
        <v>70</v>
      </c>
      <c r="B53" s="68" t="s">
        <v>77</v>
      </c>
      <c r="C53" s="17" t="s">
        <v>76</v>
      </c>
      <c r="D53" s="28"/>
    </row>
    <row r="54" spans="1:6" ht="63.75" customHeight="1" x14ac:dyDescent="0.25">
      <c r="A54" s="16" t="s">
        <v>42</v>
      </c>
      <c r="B54" s="16" t="s">
        <v>78</v>
      </c>
      <c r="C54" s="17" t="s">
        <v>76</v>
      </c>
      <c r="D54" s="28"/>
    </row>
    <row r="55" spans="1:6" ht="24" customHeight="1" x14ac:dyDescent="0.25">
      <c r="A55" s="24"/>
      <c r="B55" s="25"/>
      <c r="C55" s="14" t="s">
        <v>61</v>
      </c>
      <c r="D55" s="29" t="str">
        <f>IF(PRODUCT(D53:D54)=0,"1",ROUNDUP(PRODUCT(D53:D54),1))</f>
        <v>1</v>
      </c>
    </row>
    <row r="56" spans="1:6" ht="30.75" customHeight="1" x14ac:dyDescent="0.25">
      <c r="A56" s="157" t="s">
        <v>65</v>
      </c>
      <c r="B56" s="157"/>
      <c r="C56" s="14"/>
    </row>
    <row r="57" spans="1:6" ht="30" customHeight="1" x14ac:dyDescent="0.25">
      <c r="A57" s="16" t="s">
        <v>108</v>
      </c>
      <c r="B57" s="16" t="s">
        <v>64</v>
      </c>
      <c r="C57" s="17">
        <v>1.2</v>
      </c>
      <c r="D57" s="28"/>
    </row>
    <row r="58" spans="1:6" ht="30" customHeight="1" x14ac:dyDescent="0.25">
      <c r="A58" s="16" t="s">
        <v>34</v>
      </c>
      <c r="B58" s="16" t="s">
        <v>109</v>
      </c>
      <c r="C58" s="17" t="s">
        <v>76</v>
      </c>
      <c r="D58" s="28"/>
    </row>
    <row r="59" spans="1:6" ht="30" customHeight="1" x14ac:dyDescent="0.25">
      <c r="A59" s="16" t="s">
        <v>38</v>
      </c>
      <c r="B59" s="16" t="s">
        <v>72</v>
      </c>
      <c r="C59" s="17" t="s">
        <v>76</v>
      </c>
      <c r="D59" s="28"/>
    </row>
    <row r="60" spans="1:6" ht="24" customHeight="1" x14ac:dyDescent="0.25">
      <c r="A60" s="24"/>
      <c r="B60" s="25"/>
      <c r="C60" s="14" t="s">
        <v>62</v>
      </c>
      <c r="D60" s="29" t="str">
        <f>IF(PRODUCT(D57:D59)=0,"1",ROUNDUP(PRODUCT(D57:D59),1))</f>
        <v>1</v>
      </c>
    </row>
    <row r="61" spans="1:6" ht="16.5" thickBot="1" x14ac:dyDescent="0.3">
      <c r="A61" s="24"/>
      <c r="B61" s="25"/>
      <c r="C61" s="14"/>
    </row>
    <row r="62" spans="1:6" s="57" customFormat="1" ht="20.25" thickTop="1" thickBot="1" x14ac:dyDescent="0.3">
      <c r="A62" s="154" t="s">
        <v>110</v>
      </c>
      <c r="B62" s="154"/>
      <c r="C62" s="61" t="s">
        <v>63</v>
      </c>
      <c r="D62" s="67">
        <f>D60*D55*D51*D46*D35</f>
        <v>1</v>
      </c>
      <c r="E62" s="62"/>
      <c r="F62" s="73"/>
    </row>
    <row r="63" spans="1:6" ht="16.5" thickTop="1" x14ac:dyDescent="0.25">
      <c r="C63" s="59"/>
      <c r="D63" s="60"/>
    </row>
  </sheetData>
  <sheetProtection algorithmName="SHA-512" hashValue="vCEH+PpicMHJzNuiDfs5j3GrHTWk81VTnI1OEipCJYTvyr+LBlItzHuHc20ZtP/F1+ZkeN1EaRhfV4gnKqfoLw==" saltValue="9eDkIWvyBpAg1jvbP0rKWg==" spinCount="100000" sheet="1" objects="1" scenarios="1"/>
  <dataConsolidate/>
  <mergeCells count="23">
    <mergeCell ref="A62:B62"/>
    <mergeCell ref="C11:D11"/>
    <mergeCell ref="A31:B31"/>
    <mergeCell ref="A33:B33"/>
    <mergeCell ref="C32:D32"/>
    <mergeCell ref="A23:B23"/>
    <mergeCell ref="A24:B24"/>
    <mergeCell ref="A56:B56"/>
    <mergeCell ref="A29:B29"/>
    <mergeCell ref="A47:C47"/>
    <mergeCell ref="A52:C52"/>
    <mergeCell ref="A36:C36"/>
    <mergeCell ref="A1:B1"/>
    <mergeCell ref="A10:B10"/>
    <mergeCell ref="A12:B12"/>
    <mergeCell ref="A19:B19"/>
    <mergeCell ref="A20:B20"/>
    <mergeCell ref="B3:D3"/>
    <mergeCell ref="B4:D4"/>
    <mergeCell ref="B5:D5"/>
    <mergeCell ref="B6:D6"/>
    <mergeCell ref="B7:D7"/>
    <mergeCell ref="B8:D8"/>
  </mergeCells>
  <dataValidations count="29">
    <dataValidation type="decimal" allowBlank="1" showErrorMessage="1" errorTitle="Bereichsüberschreitung" error="Der eingegebene Wert liegt nicht im empfohlenen Bereich_x000a_" sqref="F13">
      <formula1>1.3</formula1>
      <formula2>1.7</formula2>
    </dataValidation>
    <dataValidation type="custom" showErrorMessage="1" errorTitle="Fehlerhafte Eingabe" error="Der eingegebene Wert liegt außerhalb des empfohlenen Bereichs oder es ist schon ein Eintrag vorhanden!" sqref="D14">
      <formula1>IF(AND($D$14&gt;=1,$D$14&lt;=1.7,$D$13=0,$D$15=0,$D$16=0,$D$17=0,$D$18=0),$D$14,0)</formula1>
    </dataValidation>
    <dataValidation type="custom" showErrorMessage="1" errorTitle="Fehlerhafte Eingabe" error="Der eingegebene Wert liegt außerhalb des empfohlenen Bereichs oder es ist schon ein Eintrag vorhanden!" sqref="D13">
      <formula1>IF(AND($D$13&gt;=1.3,$D$13&lt;=1.7,$D$14=0,$D$15=0,$D$16=0,$D$17=0,$D$18=0),$D$13,0)</formula1>
    </dataValidation>
    <dataValidation type="custom" showErrorMessage="1" errorTitle="Fehlerhafte Eingabe" error="Der eingegebene Wert liegt außerhalb des empfohlenen Bereichs oder es ist schon ein Eintrag vorhanden!" sqref="D15">
      <formula1>IF(AND($D$15&gt;=1.5,$D$15&lt;=2.5,$D$14=0,$D$16=0,$D$17=0,$D$18=0,$D$13=0),$D$15,0)</formula1>
    </dataValidation>
    <dataValidation type="custom" showErrorMessage="1" errorTitle="Fehlerhafte Eingabe" error="Der eingegebene Wert liegt außerhalb des empfohlenen Bereichs oder es ist schon ein Eintrag vorhanden!" sqref="D16">
      <formula1>IF(AND($D$16&gt;=1.5,$D$16&lt;=2.5,$D$15=0,$D$17=0,$D$18=0,$D$13=0,$D$14=0),$D$16,0)</formula1>
    </dataValidation>
    <dataValidation type="custom" showErrorMessage="1" errorTitle="Fehlerhafte Eingabe" error="Der eingegebene Wert liegt außerhalb des empfohlenen Bereichs oder es ist schon ein Eintrag vorhanden!" sqref="D17">
      <formula1>IF(AND($D$17&gt;=1.5,$D$17&lt;=2.5,$D$16=0,$D$18=0,$D$13=0,$D$14=0,$D$15=0),$D$17,0)</formula1>
    </dataValidation>
    <dataValidation type="custom" showErrorMessage="1" errorTitle="Fehlerhafte Eingabe" error="Der eingegebene Wert liegt außerhalb des empfohlenen Bereichs oder es ist schon ein Eintrag vorhanden!" sqref="D18">
      <formula1>IF(AND($D$18&gt;=1.5,$D$18&lt;=2.5,$D$17=0,$D$13=0,$D$14=0,$D$15=0,$D$16=0),$D$18,0)</formula1>
    </dataValidation>
    <dataValidation type="custom" showErrorMessage="1" errorTitle="Fehlerhafte Eingabe" error="Der eingegebene Wert liegt außerhalb des empfohlenen Bereichs oder es ist schon ein Eintrag vorhanden!" sqref="D26">
      <formula1>IF(AND($D$26&gt;=1.1,$D$26&lt;=1.6,$D$25=0),$D$26,0)</formula1>
    </dataValidation>
    <dataValidation type="custom" showErrorMessage="1" errorTitle="Fehlerhafte Eingabe" error="Der eingegebene Wert liegt außerhalb des empfohlenen Bereichs!" sqref="D34">
      <formula1>IF(D34=1,D34,0)</formula1>
    </dataValidation>
    <dataValidation type="custom" showErrorMessage="1" errorTitle="Fehlerhafte Eingabe" error="Der eingegebene Wert liegt außerhalb des empfohlenen Bereichs oder es ist schon ein Eintrag vorhanden!" sqref="D48">
      <formula1>IF(AND($D$48=1.5,$D$49=0,$D$50=0),$D$48,0)</formula1>
    </dataValidation>
    <dataValidation type="custom" showErrorMessage="1" errorTitle="Fehlerhafte Eingabe" error="Der eingegebene Wert liegt außerhalb des empfohlenen Bereichs oder es ist schon ein Eintrag vorhanden!" sqref="D49">
      <formula1>IF(AND($D$49=1.5,$D$50=0,$D$48=0),$D$49,0)</formula1>
    </dataValidation>
    <dataValidation type="custom" showErrorMessage="1" errorTitle="Fehlerhafte Eingabe" error="Der eingegebene Wert liegt außerhalb des empfohlenen Bereichs oder es ist schon ein Eintrag vorhanden!" sqref="D50">
      <formula1>IF(AND($D$50=2.5,$D$48=0,$D$49=0),$D$50,0)</formula1>
    </dataValidation>
    <dataValidation type="custom" showErrorMessage="1" errorTitle="Fehlerhafte Eingabe" error="Der eingegebene Wert liegt außerhalb des empfohlenen Bereichs oder es ist schon ein Eintrag vorhanden!" sqref="D53">
      <formula1>IF(AND($D$53&gt;=1,$D$53&lt;=1.9,$D$54=0),$D$53,0)</formula1>
    </dataValidation>
    <dataValidation type="custom" showErrorMessage="1" errorTitle="Fehlerhafte Eingabe" error="Der eingegebene Wert liegt außerhalb des empfohlenen Bereichs oder es ist schon ein Eintrag vorhanden!" sqref="D54">
      <formula1>IF(AND($D$54&gt;=1,$D$54&lt;=1.9,$D$53=0),$D$54,0)</formula1>
    </dataValidation>
    <dataValidation type="custom" showErrorMessage="1" errorTitle="Fehlerhafte Eingabe" error="Der eingegebene Wert liegt außerhalb des empfohlenen Bereichs oder es ist schon ein Eintrag vorhanden!" sqref="D57">
      <formula1>IF(AND($D$57=1.2,$D$58=0,$D$59=0),$D$57,0)</formula1>
    </dataValidation>
    <dataValidation type="custom" showErrorMessage="1" errorTitle="Fehlerhafte Eingabe" error="Der eingegebene Wert liegt außerhalb des empfohlenen Bereichs oder es ist schon ein Eintrag vorhanden!" sqref="D58">
      <formula1>IF(AND($D$58&gt;=1,$D$58&lt;=1.9,$D$59=0,$D$57=0),$D$58,0)</formula1>
    </dataValidation>
    <dataValidation type="custom" showErrorMessage="1" errorTitle="Fehlerhafte Eingabe" error="Der eingegebene Wert liegt außerhalb des empfohlenen Bereichs oder es ist schon ein Eintrag vorhanden!" sqref="D59">
      <formula1>IF(AND($D$59&gt;=1,$D$59&lt;=1.9,$D$57=0,$D$58=0),$D$59,0)</formula1>
    </dataValidation>
    <dataValidation type="custom" showErrorMessage="1" errorTitle="Fehlerhafte Eingabe" error="Der eingegebene Wert liegt außerhalb des empfohlenen Bereichs oder es ist schon ein Eintrag vorhanden!" sqref="D21">
      <formula1>IF(AND($D$21=1,$D$22=0),$D$21,0)</formula1>
    </dataValidation>
    <dataValidation type="custom" showErrorMessage="1" errorTitle="Fehlerhafte Eingabe" error="Der eingegebene Wert liegt außerhalb des empfohlenen Bereichs oder es ist schon ein Eintrag vorhanden!" sqref="D22">
      <formula1>IF(AND($D$22&gt;=1.2,$D$22&lt;=2,$D$21=0),$D$22,0)</formula1>
    </dataValidation>
    <dataValidation type="custom" showErrorMessage="1" errorTitle="Fehlerhafte Eingabe" error="Der eingegebene Wert liegt außerhalb des empfohlenen Bereichs oder es ist schon ein Eintrag vorhanden!" sqref="D25">
      <formula1>IF(AND($D$25=1,$D$26=0),$D$25,0)</formula1>
    </dataValidation>
    <dataValidation type="custom" showErrorMessage="1" errorTitle="Fehlerhafte Eingabe" error="Der eingegebene Wert liegt außerhalb des empfohlenen Bereichs oder es ist schon ein Eintrag vorhanden!" sqref="D37">
      <formula1>IF(AND($D$37=1.5,$D$38=0,$D$39=0,$D$40=0,$D$41=0,$D$42=0,$D$43=0,$D$44=0,$D$45=0),$D$37,0)</formula1>
    </dataValidation>
    <dataValidation type="custom" showErrorMessage="1" errorTitle="Fehlerhafte Eingabe" error="Der eingegebene Wert liegt außerhalb des empfohlenen Bereichs oder es ist schon ein Eintrag vorhanden!" sqref="D38">
      <formula1>IF(AND($D$38=1.2,$D$39=0,$D$40=0,$D$41=0,$D$42=0,$D$37=0,$D$43=0,$D$44=0,$D$45=0),$D$38,0)</formula1>
    </dataValidation>
    <dataValidation type="custom" showErrorMessage="1" errorTitle="Fehlerhafte Eingabe" error="Der eingegebene Wert liegt außerhalb des empfohlenen Bereichs oder es ist schon ein Eintrag vorhanden!" sqref="D39">
      <formula1>IF(AND($D$39&gt;=1.1,$D$39&lt;=1.2,$D$40=0,$D$41=0,$D$42=0,$D$37=0,$D$38=0,$D$43=0,$D$44=0,$D$45=0),$D$39,0)</formula1>
    </dataValidation>
    <dataValidation type="custom" showErrorMessage="1" errorTitle="Fehlerhafte Eingabe" error="Der eingegebene Wert liegt außerhalb des empfohlenen Bereichs oder es ist schon ein Eintrag vorhanden!" sqref="D40">
      <formula1>IF(AND($D$40&gt;=1.1,$D$40&lt;=1.2,$D$41=0,$D$42=0,$D$37=0,$D$38=0,$D$39=0,$D$43=0,$D$44=0,$D$45=0),$D$40,0)</formula1>
    </dataValidation>
    <dataValidation type="custom" showErrorMessage="1" errorTitle="Fehlerhafte Eingabe" error="Der eingegebene Wert liegt außerhalb des empfohlenen Bereichs oder es ist schon ein Eintrag vorhanden!" sqref="D41">
      <formula1>IF(AND($D$41=1.6,$D$42=0,$D$37=0,$D$38=0,$D$39=0,$D$40=0,$D$43=0,$D$44=0,$D$45=0),$D$41,0)</formula1>
    </dataValidation>
    <dataValidation type="custom" showErrorMessage="1" errorTitle="Fehlerhafte Eingabe" error="Der eingegebene Wert liegt außerhalb des empfohlenen Bereichs oder es ist schon ein Eintrag vorhanden!" sqref="D42">
      <formula1>IF(AND($D$42=1.8,$D$37=0,$D$38=0,$D$39=0,$D$40=0,$D$41=0,$D$43=0,$D$44=0,$D$45=0),$D$42,0)</formula1>
    </dataValidation>
    <dataValidation type="custom" showErrorMessage="1" errorTitle="Fehlerhafte Eingabe" error="Der eingegebene Wert liegt außerhalb des empfohlenen Bereichs oder es ist schon ein Eintrag vorhanden!" sqref="D43">
      <formula1>IF(AND($D$43=1.8,$D$44=0, $D$45=0,$D$37=0,$D$38=0,$D$39=0,$D$40=0,$D$41=0,$D$42=0),$D$43,0)</formula1>
    </dataValidation>
    <dataValidation type="custom" showErrorMessage="1" errorTitle="Fehlerhafte Eingabe" error="Der eingegebene Wert liegt außerhalb des empfohlenen Bereichs oder es ist schon ein Eintrag vorhanden!" sqref="D44">
      <formula1>IF(AND($D$44=2,$D$43=0, $D$45=0,$D$37=0,$D$38=0,$D$39=0,$D$40=0,$D$41=0,$D$42=0),$D$44,0)</formula1>
    </dataValidation>
    <dataValidation type="custom" showErrorMessage="1" errorTitle="Fehlerhafte Eingabe" error="Der eingegebene Wert liegt außerhalb des empfohlenen Bereichs oder es ist schon ein Eintrag vorhanden!" sqref="D45">
      <formula1>IF(AND($D$45=2.5,$D$43=0, $D$44=0,$D$37=0,$D$38=0,$D$39=0,$D$40=0,$D$41=0,$D$42=0),$D$45,0)</formula1>
    </dataValidation>
  </dataValidations>
  <pageMargins left="0.70866141732283472" right="0.70866141732283472" top="0.59055118110236227" bottom="0.19685039370078741" header="0.31496062992125984" footer="0.19685039370078741"/>
  <pageSetup paperSize="9" scale="78" fitToHeight="0" orientation="portrait" r:id="rId1"/>
  <headerFooter>
    <oddFooter>&amp;L&amp;"Arial,Standard"&amp;9AMEV, 2020, Risiko-/Sicherheitsbewertung zum Schutz gegen die Auswirkungen von Fehlerlichtbögen</oddFooter>
  </headerFooter>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90" zoomScaleNormal="90" workbookViewId="0"/>
  </sheetViews>
  <sheetFormatPr baseColWidth="10" defaultRowHeight="15" x14ac:dyDescent="0.25"/>
  <cols>
    <col min="7" max="7" width="13.5703125" customWidth="1"/>
    <col min="8" max="8" width="5.140625" customWidth="1"/>
  </cols>
  <sheetData/>
  <sheetProtection algorithmName="SHA-512" hashValue="1jcLSZY/USvtu7IETy9h7PnTT0aRMmhOZTgD/l9y2YtVKMl4q4ZSAkcCUYbaBBBywWH0YoBmWQgNcr003kE+ZQ==" saltValue="WuwNw04oLqi9qubDjRYJ7w==" spinCount="100000" sheet="1" objects="1" scenarios="1"/>
  <pageMargins left="0.70866141732283472" right="0.70866141732283472" top="0.78740157480314965" bottom="0.78740157480314965" header="0.31496062992125984" footer="0.19685039370078741"/>
  <pageSetup paperSize="9" scale="96" orientation="portrait" r:id="rId1"/>
  <headerFooter>
    <oddFooter>&amp;L&amp;"Arial,Standard"&amp;8AMEV, 2020, Risiko-/Sicherheitsbewertung zum Schutz gegen die Auswirkungen von Fehlerlichtbögen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Hinweise</vt:lpstr>
      <vt:lpstr>Deckblatt RSB</vt:lpstr>
      <vt:lpstr>Berechung RSB</vt:lpstr>
      <vt:lpstr>Beispiele</vt:lpstr>
      <vt:lpstr>'Berechung RSB'!Druckbereich</vt:lpstr>
    </vt:vector>
  </TitlesOfParts>
  <Manager>AMEV@bmi.bund.de</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Schork, Andreas</cp:lastModifiedBy>
  <cp:lastPrinted>2020-10-09T10:06:21Z</cp:lastPrinted>
  <dcterms:created xsi:type="dcterms:W3CDTF">2017-03-23T08:52:23Z</dcterms:created>
  <dcterms:modified xsi:type="dcterms:W3CDTF">2020-10-13T10:56:35Z</dcterms:modified>
</cp:coreProperties>
</file>